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0700" windowHeight="1176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16" i="3" l="1"/>
  <c r="M17" i="3" s="1"/>
  <c r="J7" i="3"/>
  <c r="M7" i="3" s="1"/>
  <c r="M6" i="3"/>
  <c r="M5" i="3"/>
  <c r="J5" i="3"/>
  <c r="M4" i="3"/>
  <c r="M3" i="3"/>
  <c r="M16" i="3" l="1"/>
  <c r="M8" i="3"/>
  <c r="L23" i="1"/>
  <c r="L7" i="1"/>
  <c r="L4" i="1"/>
</calcChain>
</file>

<file path=xl/sharedStrings.xml><?xml version="1.0" encoding="utf-8"?>
<sst xmlns="http://schemas.openxmlformats.org/spreadsheetml/2006/main" count="584" uniqueCount="136">
  <si>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</si>
  <si>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</si>
  <si>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</si>
  <si>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</si>
  <si>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</si>
  <si>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</si>
  <si>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</si>
  <si>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</si>
  <si>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</si>
  <si>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</si>
  <si>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</si>
  <si>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</si>
  <si>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</si>
  <si>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</si>
  <si>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</si>
  <si>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</si>
  <si>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</si>
  <si>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</si>
  <si>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</si>
  <si>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</si>
  <si>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</si>
  <si>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</si>
  <si>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</si>
  <si>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</si>
  <si>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</si>
  <si>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</si>
  <si>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7120</t>
  </si>
  <si>
    <t>0000</t>
  </si>
  <si>
    <t>0100</t>
  </si>
  <si>
    <t>BA331100601</t>
  </si>
  <si>
    <t>331</t>
  </si>
  <si>
    <t>0800</t>
  </si>
  <si>
    <t>2870</t>
  </si>
  <si>
    <t>YOURMEMBER-CAREERS - Purcha</t>
  </si>
  <si>
    <t>TC331222501</t>
  </si>
  <si>
    <t>2940</t>
  </si>
  <si>
    <t>SOUTHWES  5262122655088</t>
  </si>
  <si>
    <t>TC331283501</t>
  </si>
  <si>
    <t>SOUTHWES  5262139189304</t>
  </si>
  <si>
    <t>TC331344501</t>
  </si>
  <si>
    <t>2941</t>
  </si>
  <si>
    <t>SOUTHWES  5262159188690</t>
  </si>
  <si>
    <t>SOUTHWES  5262140285073</t>
  </si>
  <si>
    <t>TC331253501</t>
  </si>
  <si>
    <t>SOUTHWES  5262133627099</t>
  </si>
  <si>
    <t>SOUTHWES  5262132713374</t>
  </si>
  <si>
    <t>TC331100601</t>
  </si>
  <si>
    <t>SOUTHWES  5262188508912 - P</t>
  </si>
  <si>
    <t>SOUTHWES  5262192960087 - P</t>
  </si>
  <si>
    <t>TC331069601</t>
  </si>
  <si>
    <t>SOUTHWES  5262179315724 - P</t>
  </si>
  <si>
    <t>TC331041601</t>
  </si>
  <si>
    <t>SOUTHWES  5262173194116 - P</t>
  </si>
  <si>
    <t>SOUTHWES  5262173267674 - P</t>
  </si>
  <si>
    <t>TC331010601</t>
  </si>
  <si>
    <t>5262163458069</t>
  </si>
  <si>
    <t>TC331130601</t>
  </si>
  <si>
    <t>SOUTHWES  5262401958768 - P</t>
  </si>
  <si>
    <t>SOUTHWES  5262197250722 - P</t>
  </si>
  <si>
    <t>SOUTHWES  5262197253577 - P</t>
  </si>
  <si>
    <t>BA331314501</t>
  </si>
  <si>
    <t>ONLINESALES</t>
  </si>
  <si>
    <t>SOUTHWES  5262125239073</t>
  </si>
  <si>
    <t>331 Total</t>
  </si>
  <si>
    <t>Budget
Account</t>
  </si>
  <si>
    <t>Agency
No.</t>
  </si>
  <si>
    <t>Budget Account
Description</t>
  </si>
  <si>
    <t>GL</t>
  </si>
  <si>
    <t>GL Description</t>
  </si>
  <si>
    <t>FY2016
Revenue Actuals</t>
  </si>
  <si>
    <t>Fund Type</t>
  </si>
  <si>
    <t>Funding
% of Total</t>
  </si>
  <si>
    <t>Rebate Goes To:</t>
  </si>
  <si>
    <t>TOURISM - MUSEUMS &amp; HIST - LOST CITY MUSEUM</t>
  </si>
  <si>
    <t>APPROPRIATION CONTROL</t>
  </si>
  <si>
    <t>General Fund</t>
  </si>
  <si>
    <t xml:space="preserve">GENERAL FUND </t>
  </si>
  <si>
    <t>REVERSIONS</t>
  </si>
  <si>
    <t>Reversion</t>
  </si>
  <si>
    <t>↓</t>
  </si>
  <si>
    <t>FEDERAL GRANT</t>
  </si>
  <si>
    <t>Federal Funds</t>
  </si>
  <si>
    <t xml:space="preserve">AGENCY </t>
  </si>
  <si>
    <t>ADMISSION CHARGE</t>
  </si>
  <si>
    <t>Other Funds</t>
  </si>
  <si>
    <t>TRANS FROM COMMISSION ON TOUR</t>
  </si>
  <si>
    <t>Inter-Agency Transfer</t>
  </si>
  <si>
    <t>TRANSFER MUSEUM DED TRUST</t>
  </si>
  <si>
    <t>TOURISM - MUSEUMS &amp; HIST-NEVADA HISTORICAL SOCIETY</t>
  </si>
  <si>
    <t>GENERAL FUND</t>
  </si>
  <si>
    <t>AGENCY</t>
  </si>
  <si>
    <t>TOURISM - MUSEUMS &amp; HIST - NEVADA STATE MUSEUM, CC</t>
  </si>
  <si>
    <t>BALANCE FORWARD FROM PREVIOUS YEAR</t>
  </si>
  <si>
    <t>Balance Forward</t>
  </si>
  <si>
    <t>FED IMLS GRANT</t>
  </si>
  <si>
    <t>TOURISM - MUSEUMS &amp; HISTORY</t>
  </si>
  <si>
    <t>TRANS FROM HISTORIC PRESERVATION</t>
  </si>
  <si>
    <t>TOURISM - MUSEUMS &amp; HIST - NEVADA STATE MUSEUM, LV</t>
  </si>
  <si>
    <t>TRANSFER FROM ARTS COUNCIL</t>
  </si>
  <si>
    <t>TOURISM - MUSEUMS &amp; HIST - STATE RAILROAD MUSEUMS</t>
  </si>
  <si>
    <t>RIDE CHARGE</t>
  </si>
  <si>
    <t>TRANS FROM TRANSPORTATION</t>
  </si>
  <si>
    <t>Grand Total</t>
  </si>
  <si>
    <t>Client ID</t>
  </si>
  <si>
    <t>Billing Type</t>
  </si>
  <si>
    <t>Type</t>
  </si>
  <si>
    <t>Company #</t>
  </si>
  <si>
    <t>Name</t>
  </si>
  <si>
    <t>Total Rebate Due (incl. GI)</t>
  </si>
  <si>
    <t>STATE OF NEVADA--PURCHASE CARD</t>
  </si>
  <si>
    <t>Corporate</t>
  </si>
  <si>
    <t>CPB</t>
  </si>
  <si>
    <t>331-DIV MUS &amp; HIS</t>
  </si>
  <si>
    <t>8831</t>
  </si>
  <si>
    <t>STATE OF NEVADA--TRAVEL CARD</t>
  </si>
  <si>
    <t>CTA</t>
  </si>
  <si>
    <t>3816</t>
  </si>
  <si>
    <t>STATE OF NEVADA--CORP COMBINED</t>
  </si>
  <si>
    <t>Individual</t>
  </si>
  <si>
    <t>ICL</t>
  </si>
  <si>
    <t>4858</t>
  </si>
  <si>
    <t>Total 2870</t>
  </si>
  <si>
    <t>Total 2940</t>
  </si>
  <si>
    <t>Total 2941</t>
  </si>
  <si>
    <t xml:space="preserve"> </t>
  </si>
  <si>
    <t>→</t>
  </si>
  <si>
    <t>Account 
last 4</t>
  </si>
  <si>
    <t>Expense
Detail %</t>
  </si>
  <si>
    <t>Amt of
Rebate by Expense %</t>
  </si>
  <si>
    <t>Distribution
%</t>
  </si>
  <si>
    <t>Rebate Amount
Being Distributed to:</t>
  </si>
  <si>
    <t>Amt of
Distribution</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</si>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</sst>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5"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2"/>
      <color theme="1"/>
      <name val="Calibri"/>
      <family val="2"/>
      <scheme val="minor"/>
    </font>
    <font>
      <sz val="11"/>
      <color indexed="8"/>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theme="2"/>
        <bgColor indexed="64"/>
      </patternFill>
    </fill>
    <fill>
      <patternFill patternType="solid">
        <fgColor rgb="FF15FF7F"/>
        <bgColor indexed="64"/>
      </patternFill>
    </fill>
    <fill>
      <patternFill patternType="solid">
        <fgColor theme="3" tint="0.7999816888943144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6" applyNumberFormat="0" applyAlignment="0" applyProtection="0"/>
    <xf numFmtId="0" fontId="12" fillId="6" borderId="7" applyNumberFormat="0" applyAlignment="0" applyProtection="0"/>
    <xf numFmtId="0" fontId="13" fillId="6" borderId="6" applyNumberFormat="0" applyAlignment="0" applyProtection="0"/>
    <xf numFmtId="0" fontId="14" fillId="0" borderId="8" applyNumberFormat="0" applyFill="0" applyAlignment="0" applyProtection="0"/>
    <xf numFmtId="0" fontId="15" fillId="7" borderId="9" applyNumberFormat="0" applyAlignment="0" applyProtection="0"/>
    <xf numFmtId="0" fontId="16" fillId="0" borderId="0" applyNumberFormat="0" applyFill="0" applyBorder="0" applyAlignment="0" applyProtection="0"/>
    <xf numFmtId="0" fontId="1" fillId="8"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38" fillId="0" borderId="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5" fillId="12" borderId="0" applyNumberFormat="0" applyBorder="0" applyAlignment="0" applyProtection="0"/>
    <xf numFmtId="0" fontId="39" fillId="12" borderId="0" applyNumberFormat="0" applyBorder="0" applyAlignment="0" applyProtection="0"/>
    <xf numFmtId="0" fontId="35" fillId="16" borderId="0" applyNumberFormat="0" applyBorder="0" applyAlignment="0" applyProtection="0"/>
    <xf numFmtId="0" fontId="39" fillId="16" borderId="0" applyNumberFormat="0" applyBorder="0" applyAlignment="0" applyProtection="0"/>
    <xf numFmtId="0" fontId="35" fillId="20" borderId="0" applyNumberFormat="0" applyBorder="0" applyAlignment="0" applyProtection="0"/>
    <xf numFmtId="0" fontId="39" fillId="20" borderId="0" applyNumberFormat="0" applyBorder="0" applyAlignment="0" applyProtection="0"/>
    <xf numFmtId="0" fontId="35" fillId="24" borderId="0" applyNumberFormat="0" applyBorder="0" applyAlignment="0" applyProtection="0"/>
    <xf numFmtId="0" fontId="39" fillId="24" borderId="0" applyNumberFormat="0" applyBorder="0" applyAlignment="0" applyProtection="0"/>
    <xf numFmtId="0" fontId="35" fillId="28" borderId="0" applyNumberFormat="0" applyBorder="0" applyAlignment="0" applyProtection="0"/>
    <xf numFmtId="0" fontId="39" fillId="28" borderId="0" applyNumberFormat="0" applyBorder="0" applyAlignment="0" applyProtection="0"/>
    <xf numFmtId="0" fontId="35" fillId="32" borderId="0" applyNumberFormat="0" applyBorder="0" applyAlignment="0" applyProtection="0"/>
    <xf numFmtId="0" fontId="39" fillId="32" borderId="0" applyNumberFormat="0" applyBorder="0" applyAlignment="0" applyProtection="0"/>
    <xf numFmtId="0" fontId="35" fillId="9" borderId="0" applyNumberFormat="0" applyBorder="0" applyAlignment="0" applyProtection="0"/>
    <xf numFmtId="0" fontId="39" fillId="9"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25" fillId="3" borderId="0" applyNumberFormat="0" applyBorder="0" applyAlignment="0" applyProtection="0"/>
    <xf numFmtId="0" fontId="40" fillId="3" borderId="0" applyNumberFormat="0" applyBorder="0" applyAlignment="0" applyProtection="0"/>
    <xf numFmtId="0" fontId="29" fillId="6" borderId="6" applyNumberFormat="0" applyAlignment="0" applyProtection="0"/>
    <xf numFmtId="0" fontId="41" fillId="6" borderId="6" applyNumberFormat="0" applyAlignment="0" applyProtection="0"/>
    <xf numFmtId="0" fontId="31" fillId="7" borderId="9" applyNumberFormat="0" applyAlignment="0" applyProtection="0"/>
    <xf numFmtId="0" fontId="42"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2" borderId="0" applyNumberFormat="0" applyBorder="0" applyAlignment="0" applyProtection="0"/>
    <xf numFmtId="0" fontId="47" fillId="2"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5" borderId="6" applyNumberFormat="0" applyAlignment="0" applyProtection="0"/>
    <xf numFmtId="0" fontId="54" fillId="5"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4" borderId="0" applyNumberFormat="0" applyBorder="0" applyAlignment="0" applyProtection="0"/>
    <xf numFmtId="0" fontId="56"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37"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8" fillId="6" borderId="7" applyNumberFormat="0" applyAlignment="0" applyProtection="0"/>
    <xf numFmtId="0" fontId="57" fillId="6"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8" borderId="10" applyNumberFormat="0" applyFont="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8" borderId="10" applyNumberFormat="0" applyFont="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 fillId="0" borderId="0"/>
    <xf numFmtId="0" fontId="37" fillId="8" borderId="10" applyNumberFormat="0" applyFont="0" applyAlignment="0" applyProtection="0"/>
    <xf numFmtId="0" fontId="2" fillId="0" borderId="0"/>
    <xf numFmtId="0" fontId="38" fillId="0" borderId="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75">
    <xf numFmtId="0" fontId="0" fillId="0" borderId="0" xfId="0"/>
    <xf numFmtId="1" fontId="62" fillId="0" borderId="0" xfId="0" applyNumberFormat="1" applyFont="1" applyFill="1" applyAlignment="1">
      <alignment horizontal="center"/>
    </xf>
    <xf numFmtId="0" fontId="62" fillId="0" borderId="0" xfId="0" applyFont="1" applyFill="1"/>
    <xf numFmtId="167" fontId="62" fillId="0" borderId="0" xfId="0" applyNumberFormat="1" applyFont="1" applyFill="1" applyAlignment="1">
      <alignment horizontal="center"/>
    </xf>
    <xf numFmtId="166" fontId="62" fillId="0" borderId="0" xfId="0" applyNumberFormat="1" applyFont="1" applyFill="1"/>
    <xf numFmtId="9" fontId="62" fillId="0" borderId="0" xfId="2089" applyNumberFormat="1" applyFont="1" applyFill="1" applyAlignment="1">
      <alignment horizontal="center" vertical="top"/>
    </xf>
    <xf numFmtId="49" fontId="62" fillId="0" borderId="0" xfId="0" applyNumberFormat="1" applyFont="1" applyFill="1" applyAlignment="1">
      <alignment horizontal="center"/>
    </xf>
    <xf numFmtId="40" fontId="62" fillId="0" borderId="0" xfId="0" applyNumberFormat="1" applyFont="1" applyFill="1" applyAlignment="1">
      <alignment horizontal="right"/>
    </xf>
    <xf numFmtId="9" fontId="62" fillId="0" borderId="0" xfId="2089" applyNumberFormat="1" applyFont="1" applyFill="1" applyAlignment="1">
      <alignment horizontal="center"/>
    </xf>
    <xf numFmtId="9" fontId="62" fillId="0" borderId="0" xfId="2089" applyFont="1" applyFill="1" applyAlignment="1">
      <alignment horizontal="right" vertical="top"/>
    </xf>
    <xf numFmtId="0" fontId="34" fillId="0" borderId="0" xfId="0" applyFont="1" applyAlignment="1">
      <alignment horizontal="left" wrapText="1"/>
    </xf>
    <xf numFmtId="0" fontId="34" fillId="0" borderId="0" xfId="0" applyFont="1" applyAlignment="1">
      <alignment horizontal="left"/>
    </xf>
    <xf numFmtId="0" fontId="34" fillId="35" borderId="0" xfId="0" applyFont="1" applyFill="1" applyAlignment="1">
      <alignment horizontal="center" vertical="center" wrapText="1"/>
    </xf>
    <xf numFmtId="9" fontId="34" fillId="35" borderId="0" xfId="2089" applyNumberFormat="1" applyFont="1" applyFill="1" applyAlignment="1">
      <alignment horizontal="center" vertical="center" wrapText="1"/>
    </xf>
    <xf numFmtId="49" fontId="34" fillId="35" borderId="0" xfId="0" applyNumberFormat="1" applyFont="1" applyFill="1" applyAlignment="1">
      <alignment horizontal="center" vertical="center" wrapText="1"/>
    </xf>
    <xf numFmtId="40" fontId="34" fillId="35" borderId="0" xfId="0" applyNumberFormat="1" applyFont="1" applyFill="1" applyAlignment="1">
      <alignment horizontal="right" vertical="center" wrapText="1"/>
    </xf>
    <xf numFmtId="9" fontId="34" fillId="35" borderId="0" xfId="0" applyNumberFormat="1" applyFont="1" applyFill="1" applyAlignment="1">
      <alignment horizontal="center" vertical="center" wrapText="1"/>
    </xf>
    <xf numFmtId="4" fontId="34" fillId="35" borderId="0" xfId="2089" applyNumberFormat="1" applyFont="1" applyFill="1" applyAlignment="1">
      <alignment horizontal="center" vertical="center" wrapText="1"/>
    </xf>
    <xf numFmtId="0" fontId="0" fillId="0" borderId="0" xfId="0" applyFont="1" applyFill="1" applyAlignment="1"/>
    <xf numFmtId="1" fontId="62" fillId="37" borderId="0" xfId="0" applyNumberFormat="1" applyFont="1" applyFill="1" applyAlignment="1">
      <alignment horizontal="center"/>
    </xf>
    <xf numFmtId="0" fontId="62" fillId="37" borderId="0" xfId="0" applyFont="1" applyFill="1"/>
    <xf numFmtId="167" fontId="62" fillId="37" borderId="0" xfId="0" applyNumberFormat="1" applyFont="1" applyFill="1" applyAlignment="1">
      <alignment horizontal="center"/>
    </xf>
    <xf numFmtId="166" fontId="62" fillId="37" borderId="0" xfId="0" applyNumberFormat="1" applyFont="1" applyFill="1"/>
    <xf numFmtId="9" fontId="62" fillId="37" borderId="0" xfId="2089" applyNumberFormat="1" applyFont="1" applyFill="1" applyAlignment="1">
      <alignment horizontal="center"/>
    </xf>
    <xf numFmtId="49" fontId="62" fillId="37" borderId="0" xfId="2089" applyNumberFormat="1" applyFont="1" applyFill="1" applyAlignment="1">
      <alignment horizontal="center"/>
    </xf>
    <xf numFmtId="9" fontId="62" fillId="37" borderId="0" xfId="2089" applyFont="1" applyFill="1" applyAlignment="1">
      <alignment horizontal="right"/>
    </xf>
    <xf numFmtId="40" fontId="62" fillId="37" borderId="0" xfId="0" applyNumberFormat="1" applyFont="1" applyFill="1" applyAlignment="1">
      <alignment horizontal="right"/>
    </xf>
    <xf numFmtId="9" fontId="62" fillId="37" borderId="0" xfId="2089" applyNumberFormat="1" applyFont="1" applyFill="1" applyAlignment="1">
      <alignment horizontal="center" vertical="top"/>
    </xf>
    <xf numFmtId="9" fontId="62" fillId="37" borderId="0" xfId="2089" applyFont="1" applyFill="1" applyAlignment="1">
      <alignment horizontal="right" vertical="top"/>
    </xf>
    <xf numFmtId="0" fontId="0" fillId="0" borderId="0" xfId="0" applyFont="1"/>
    <xf numFmtId="0" fontId="0" fillId="36" borderId="0" xfId="0" applyFont="1" applyFill="1" applyAlignment="1">
      <alignment horizontal="left" wrapText="1"/>
    </xf>
    <xf numFmtId="0" fontId="0" fillId="34" borderId="0" xfId="0" applyFont="1" applyFill="1" applyAlignment="1">
      <alignment horizontal="left" wrapText="1"/>
    </xf>
    <xf numFmtId="0" fontId="0" fillId="0" borderId="0" xfId="0" applyFont="1" applyFill="1"/>
    <xf numFmtId="0" fontId="0" fillId="0" borderId="0" xfId="0" applyFont="1" applyAlignment="1">
      <alignment horizontal="center" wrapText="1"/>
    </xf>
    <xf numFmtId="0" fontId="0" fillId="0" borderId="0" xfId="0" applyFont="1" applyFill="1" applyAlignment="1">
      <alignment horizontal="center"/>
    </xf>
    <xf numFmtId="4" fontId="0" fillId="0" borderId="0" xfId="2089" applyNumberFormat="1" applyFont="1" applyFill="1" applyAlignment="1">
      <alignment horizontal="right"/>
    </xf>
    <xf numFmtId="0" fontId="0" fillId="37" borderId="0" xfId="0" applyFont="1" applyFill="1"/>
    <xf numFmtId="0" fontId="0" fillId="37" borderId="0" xfId="0" applyFont="1" applyFill="1" applyAlignment="1">
      <alignment horizontal="center"/>
    </xf>
    <xf numFmtId="0" fontId="0" fillId="37" borderId="0" xfId="0" applyFont="1" applyFill="1" applyAlignment="1"/>
    <xf numFmtId="4" fontId="0" fillId="37" borderId="0" xfId="2089" applyNumberFormat="1" applyFont="1" applyFill="1" applyAlignment="1">
      <alignment horizontal="right"/>
    </xf>
    <xf numFmtId="0" fontId="64" fillId="0" borderId="1" xfId="3" applyFont="1" applyFill="1" applyBorder="1" applyAlignment="1">
      <alignment horizontal="center" wrapText="1"/>
    </xf>
    <xf numFmtId="0" fontId="64" fillId="0" borderId="2" xfId="3" applyFont="1" applyFill="1" applyBorder="1" applyAlignment="1">
      <alignment horizontal="left" vertical="top"/>
    </xf>
    <xf numFmtId="0" fontId="64" fillId="0" borderId="2" xfId="3" applyFont="1" applyFill="1" applyBorder="1" applyAlignment="1">
      <alignment horizontal="center" vertical="top"/>
    </xf>
    <xf numFmtId="0" fontId="0" fillId="33" borderId="0" xfId="1" applyFont="1" applyFill="1" applyAlignment="1">
      <alignment horizontal="center" wrapText="1"/>
    </xf>
    <xf numFmtId="40" fontId="0" fillId="33" borderId="0" xfId="1" applyNumberFormat="1" applyFont="1" applyFill="1" applyAlignment="1">
      <alignment horizontal="center" wrapText="1"/>
    </xf>
    <xf numFmtId="9" fontId="0" fillId="33" borderId="0" xfId="2" applyFont="1" applyFill="1" applyAlignment="1">
      <alignment horizontal="center" wrapText="1"/>
    </xf>
    <xf numFmtId="10" fontId="0" fillId="33" borderId="0" xfId="2" applyNumberFormat="1" applyFont="1" applyFill="1" applyAlignment="1">
      <alignment horizontal="center" wrapText="1"/>
    </xf>
    <xf numFmtId="0" fontId="0" fillId="34" borderId="0" xfId="1" applyFont="1" applyFill="1" applyAlignment="1">
      <alignment horizontal="center"/>
    </xf>
    <xf numFmtId="0" fontId="0" fillId="34" borderId="0" xfId="1" applyFont="1" applyFill="1" applyAlignment="1"/>
    <xf numFmtId="40" fontId="0" fillId="34" borderId="0" xfId="1" applyNumberFormat="1" applyFont="1" applyFill="1" applyAlignment="1"/>
    <xf numFmtId="10" fontId="0" fillId="34" borderId="0" xfId="2" applyNumberFormat="1" applyFont="1" applyFill="1" applyAlignment="1"/>
    <xf numFmtId="10" fontId="0" fillId="34" borderId="0" xfId="2" applyNumberFormat="1" applyFont="1" applyFill="1" applyAlignment="1">
      <alignment horizontal="center"/>
    </xf>
    <xf numFmtId="10" fontId="0" fillId="34" borderId="0" xfId="2" applyNumberFormat="1" applyFont="1" applyFill="1" applyAlignment="1">
      <alignment horizontal="center" vertical="center"/>
    </xf>
    <xf numFmtId="10" fontId="0" fillId="34" borderId="0" xfId="1" applyNumberFormat="1" applyFont="1" applyFill="1" applyAlignment="1">
      <alignment horizontal="center" vertical="center"/>
    </xf>
    <xf numFmtId="0" fontId="0" fillId="36" borderId="0" xfId="1" applyFont="1" applyFill="1" applyAlignment="1">
      <alignment horizontal="center"/>
    </xf>
    <xf numFmtId="0" fontId="0" fillId="36" borderId="0" xfId="1" applyFont="1" applyFill="1" applyAlignment="1"/>
    <xf numFmtId="40" fontId="0" fillId="36" borderId="0" xfId="1" applyNumberFormat="1" applyFont="1" applyFill="1" applyAlignment="1"/>
    <xf numFmtId="10" fontId="0" fillId="36" borderId="0" xfId="2" applyNumberFormat="1" applyFont="1" applyFill="1" applyAlignment="1"/>
    <xf numFmtId="10" fontId="0" fillId="36" borderId="0" xfId="2" applyNumberFormat="1" applyFont="1" applyFill="1" applyAlignment="1">
      <alignment horizontal="center"/>
    </xf>
    <xf numFmtId="10" fontId="0" fillId="36" borderId="0" xfId="2" applyNumberFormat="1" applyFont="1" applyFill="1" applyAlignment="1">
      <alignment horizontal="center" vertical="center"/>
    </xf>
    <xf numFmtId="10" fontId="0" fillId="36" borderId="0" xfId="1" applyNumberFormat="1" applyFont="1" applyFill="1" applyAlignment="1">
      <alignment horizontal="center" vertical="center"/>
    </xf>
    <xf numFmtId="0" fontId="0" fillId="0" borderId="0" xfId="1" applyFont="1" applyFill="1" applyAlignment="1"/>
    <xf numFmtId="0" fontId="0" fillId="0" borderId="0" xfId="1" applyFont="1" applyFill="1" applyAlignment="1">
      <alignment horizontal="center"/>
    </xf>
    <xf numFmtId="40" fontId="0" fillId="0" borderId="0" xfId="1" applyNumberFormat="1" applyFont="1" applyFill="1" applyAlignment="1"/>
    <xf numFmtId="10" fontId="0" fillId="0" borderId="0" xfId="2" applyNumberFormat="1" applyFont="1" applyFill="1" applyAlignment="1"/>
    <xf numFmtId="10" fontId="0" fillId="0" borderId="0" xfId="2" applyNumberFormat="1" applyFont="1" applyFill="1" applyAlignment="1">
      <alignment horizontal="center"/>
    </xf>
    <xf numFmtId="10" fontId="0" fillId="0" borderId="0" xfId="1" applyNumberFormat="1" applyFont="1" applyFill="1" applyAlignment="1">
      <alignment horizontal="center" vertical="center"/>
    </xf>
    <xf numFmtId="10" fontId="0" fillId="0" borderId="0" xfId="2" applyNumberFormat="1" applyFont="1" applyFill="1" applyAlignment="1">
      <alignment horizontal="center" vertical="center"/>
    </xf>
    <xf numFmtId="0" fontId="0" fillId="0" borderId="0" xfId="1" applyFont="1" applyFill="1" applyAlignment="1">
      <alignment horizontal="left"/>
    </xf>
    <xf numFmtId="9" fontId="62" fillId="0" borderId="0" xfId="2" applyFont="1" applyFill="1"/>
    <xf numFmtId="9" fontId="62" fillId="0" borderId="0" xfId="2" applyFont="1" applyFill="1" applyAlignment="1">
      <alignment horizontal="center"/>
    </xf>
    <xf numFmtId="164" fontId="64" fillId="0" borderId="2" xfId="3" applyNumberFormat="1" applyFont="1" applyFill="1" applyBorder="1" applyAlignment="1">
      <alignment horizontal="right" vertical="top"/>
    </xf>
    <xf numFmtId="165" fontId="64" fillId="0" borderId="2" xfId="3" applyNumberFormat="1" applyFont="1" applyFill="1" applyBorder="1" applyAlignment="1">
      <alignment horizontal="left" vertical="top"/>
    </xf>
    <xf numFmtId="0" fontId="63" fillId="37" borderId="0" xfId="0" applyFont="1" applyFill="1" applyAlignment="1">
      <alignment wrapText="1"/>
    </xf>
    <xf numFmtId="0" fontId="0" fillId="37" borderId="0" xfId="0" applyFont="1" applyFill="1" applyAlignment="1"/>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4">
    <dxf>
      <fill>
        <patternFill>
          <bgColor rgb="FF15FF7F"/>
        </patternFill>
      </fill>
    </dxf>
    <dxf>
      <fill>
        <patternFill>
          <bgColor theme="9" tint="0.59996337778862885"/>
        </patternFill>
      </fill>
    </dxf>
    <dxf>
      <fill>
        <patternFill>
          <bgColor rgb="FF15FF7F"/>
        </patternFill>
      </fill>
    </dxf>
    <dxf>
      <fill>
        <patternFill>
          <bgColor theme="9" tint="0.59996337778862885"/>
        </patternFill>
      </fill>
    </dxf>
  </dxfs>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workbookViewId="0">
      <selection activeCell="P15" sqref="P15"/>
    </sheetView>
  </sheetViews>
  <sheetFormatPr defaultRowHeight="15" x14ac:dyDescent="0.25"/>
  <cols>
    <col min="1" max="1" width="34.42578125" style="29" bestFit="1" customWidth="1"/>
    <col min="2" max="2" width="9.85546875" style="29" bestFit="1" customWidth="1"/>
    <col min="3" max="3" width="5.28515625" style="29" bestFit="1" customWidth="1"/>
    <col min="4" max="4" width="10.7109375" style="29" bestFit="1" customWidth="1"/>
    <col min="5" max="5" width="17.7109375" style="29" bestFit="1" customWidth="1"/>
    <col min="6" max="6" width="8.140625" style="29" bestFit="1" customWidth="1"/>
    <col min="7" max="7" width="7.5703125" style="29" bestFit="1" customWidth="1"/>
    <col min="8" max="8" width="8.42578125" style="29" bestFit="1" customWidth="1"/>
    <col min="9" max="9" width="8.140625" style="29" bestFit="1" customWidth="1"/>
    <col min="10" max="10" width="7.28515625" style="29" bestFit="1" customWidth="1"/>
    <col min="11" max="11" width="11.5703125" style="29" bestFit="1" customWidth="1"/>
    <col min="12" max="12" width="14.5703125" style="29" bestFit="1" customWidth="1"/>
    <col min="13" max="13" width="8.7109375" style="29" bestFit="1" customWidth="1"/>
    <col min="14" max="14" width="9.5703125" style="29" bestFit="1" customWidth="1"/>
    <col min="15" max="18" width="9.140625" style="29"/>
    <col min="19" max="19" width="17.5703125" style="29" bestFit="1" customWidth="1"/>
    <col min="20" max="16384" width="9.140625" style="29"/>
  </cols>
  <sheetData>
    <row r="1" spans="1:13" ht="75.75" customHeight="1" x14ac:dyDescent="0.25">
      <c r="A1" s="10" t="s">
        <v>132</v>
      </c>
      <c r="B1" s="11"/>
      <c r="C1" s="11"/>
      <c r="D1" s="11"/>
      <c r="E1" s="11"/>
      <c r="F1" s="11"/>
      <c r="G1" s="11"/>
      <c r="H1" s="11"/>
      <c r="I1" s="11"/>
      <c r="J1" s="11"/>
      <c r="K1" s="11"/>
      <c r="L1" s="11"/>
      <c r="M1" s="11"/>
    </row>
    <row r="2" spans="1:13" s="33" customFormat="1" ht="75" x14ac:dyDescent="0.25">
      <c r="A2" s="12" t="s">
        <v>103</v>
      </c>
      <c r="B2" s="12" t="s">
        <v>104</v>
      </c>
      <c r="C2" s="12" t="s">
        <v>105</v>
      </c>
      <c r="D2" s="12" t="s">
        <v>106</v>
      </c>
      <c r="E2" s="12" t="s">
        <v>107</v>
      </c>
      <c r="F2" s="12" t="s">
        <v>126</v>
      </c>
      <c r="G2" s="12" t="s">
        <v>108</v>
      </c>
      <c r="H2" s="13" t="s">
        <v>127</v>
      </c>
      <c r="I2" s="14" t="s">
        <v>64</v>
      </c>
      <c r="J2" s="15" t="s">
        <v>128</v>
      </c>
      <c r="K2" s="16" t="s">
        <v>129</v>
      </c>
      <c r="L2" s="12" t="s">
        <v>130</v>
      </c>
      <c r="M2" s="17" t="s">
        <v>131</v>
      </c>
    </row>
    <row r="3" spans="1:13" x14ac:dyDescent="0.25">
      <c r="A3" s="32" t="s">
        <v>109</v>
      </c>
      <c r="B3" s="32" t="s">
        <v>110</v>
      </c>
      <c r="C3" s="34" t="s">
        <v>111</v>
      </c>
      <c r="D3" s="1">
        <v>6642959</v>
      </c>
      <c r="E3" s="2" t="s">
        <v>112</v>
      </c>
      <c r="F3" s="3" t="s">
        <v>113</v>
      </c>
      <c r="G3" s="4">
        <v>7.7994459999999997</v>
      </c>
      <c r="H3" s="5" t="s">
        <v>125</v>
      </c>
      <c r="I3" s="6">
        <v>2870</v>
      </c>
      <c r="J3" s="7">
        <v>7.8</v>
      </c>
      <c r="K3" s="8">
        <v>0.49288126284705708</v>
      </c>
      <c r="L3" s="18" t="s">
        <v>89</v>
      </c>
      <c r="M3" s="35">
        <f>J3*K3</f>
        <v>3.844473850207045</v>
      </c>
    </row>
    <row r="4" spans="1:13" x14ac:dyDescent="0.25">
      <c r="A4" s="34" t="s">
        <v>79</v>
      </c>
      <c r="B4" s="34" t="s">
        <v>79</v>
      </c>
      <c r="C4" s="34" t="s">
        <v>79</v>
      </c>
      <c r="D4" s="1">
        <v>6642959</v>
      </c>
      <c r="E4" s="2" t="s">
        <v>112</v>
      </c>
      <c r="F4" s="34" t="s">
        <v>79</v>
      </c>
      <c r="G4" s="4"/>
      <c r="H4" s="5" t="s">
        <v>125</v>
      </c>
      <c r="I4" s="6">
        <v>2870</v>
      </c>
      <c r="J4" s="9" t="s">
        <v>125</v>
      </c>
      <c r="K4" s="8">
        <v>0.50711873715294287</v>
      </c>
      <c r="L4" s="18" t="s">
        <v>90</v>
      </c>
      <c r="M4" s="35">
        <f>J3*K4</f>
        <v>3.9555261497929544</v>
      </c>
    </row>
    <row r="5" spans="1:13" x14ac:dyDescent="0.25">
      <c r="A5" s="32" t="s">
        <v>114</v>
      </c>
      <c r="B5" s="32" t="s">
        <v>110</v>
      </c>
      <c r="C5" s="34" t="s">
        <v>115</v>
      </c>
      <c r="D5" s="1">
        <v>6642960</v>
      </c>
      <c r="E5" s="2" t="s">
        <v>112</v>
      </c>
      <c r="F5" s="3" t="s">
        <v>116</v>
      </c>
      <c r="G5" s="4">
        <v>221.55149199999994</v>
      </c>
      <c r="H5" s="8">
        <v>0.12584878396565594</v>
      </c>
      <c r="I5" s="6">
        <v>2940</v>
      </c>
      <c r="J5" s="7">
        <f>G5*H5</f>
        <v>27.88198585397674</v>
      </c>
      <c r="K5" s="8">
        <v>0.42832126200290971</v>
      </c>
      <c r="L5" s="18" t="s">
        <v>89</v>
      </c>
      <c r="M5" s="35">
        <f>J5*K5</f>
        <v>11.942447368122593</v>
      </c>
    </row>
    <row r="6" spans="1:13" x14ac:dyDescent="0.25">
      <c r="A6" s="34" t="s">
        <v>79</v>
      </c>
      <c r="B6" s="34" t="s">
        <v>79</v>
      </c>
      <c r="C6" s="34" t="s">
        <v>79</v>
      </c>
      <c r="D6" s="1">
        <v>6642960</v>
      </c>
      <c r="E6" s="2" t="s">
        <v>112</v>
      </c>
      <c r="F6" s="34" t="s">
        <v>79</v>
      </c>
      <c r="G6" s="4"/>
      <c r="H6" s="5" t="s">
        <v>125</v>
      </c>
      <c r="I6" s="6">
        <v>2940</v>
      </c>
      <c r="J6" s="9" t="s">
        <v>125</v>
      </c>
      <c r="K6" s="8">
        <v>0.57167873799709024</v>
      </c>
      <c r="L6" s="18" t="s">
        <v>90</v>
      </c>
      <c r="M6" s="35">
        <f>J5*K6</f>
        <v>15.939538485854145</v>
      </c>
    </row>
    <row r="7" spans="1:13" x14ac:dyDescent="0.25">
      <c r="A7" s="34" t="s">
        <v>79</v>
      </c>
      <c r="B7" s="34" t="s">
        <v>79</v>
      </c>
      <c r="C7" s="34" t="s">
        <v>79</v>
      </c>
      <c r="D7" s="1">
        <v>6642960</v>
      </c>
      <c r="E7" s="2" t="s">
        <v>112</v>
      </c>
      <c r="F7" s="34" t="s">
        <v>79</v>
      </c>
      <c r="G7" s="4"/>
      <c r="H7" s="8">
        <v>0.87415121603434409</v>
      </c>
      <c r="I7" s="6">
        <v>2941</v>
      </c>
      <c r="J7" s="7">
        <f>G5*H7</f>
        <v>193.6695061460232</v>
      </c>
      <c r="K7" s="8">
        <v>0.49373650634887722</v>
      </c>
      <c r="L7" s="18" t="s">
        <v>89</v>
      </c>
      <c r="M7" s="35">
        <f>J7*K7</f>
        <v>95.621705350849894</v>
      </c>
    </row>
    <row r="8" spans="1:13" x14ac:dyDescent="0.25">
      <c r="A8" s="34" t="s">
        <v>79</v>
      </c>
      <c r="B8" s="34" t="s">
        <v>79</v>
      </c>
      <c r="C8" s="34" t="s">
        <v>79</v>
      </c>
      <c r="D8" s="1">
        <v>6642960</v>
      </c>
      <c r="E8" s="2" t="s">
        <v>112</v>
      </c>
      <c r="F8" s="34" t="s">
        <v>79</v>
      </c>
      <c r="G8" s="4"/>
      <c r="H8" s="5" t="s">
        <v>125</v>
      </c>
      <c r="I8" s="6">
        <v>2941</v>
      </c>
      <c r="J8" s="9" t="s">
        <v>125</v>
      </c>
      <c r="K8" s="8">
        <v>0.50629999999999997</v>
      </c>
      <c r="L8" s="18" t="s">
        <v>90</v>
      </c>
      <c r="M8" s="35">
        <f>J7*K8</f>
        <v>98.054870961731538</v>
      </c>
    </row>
    <row r="11" spans="1:13" s="32" customFormat="1" ht="45" customHeight="1" x14ac:dyDescent="0.25">
      <c r="A11" s="31" t="s">
        <v>133</v>
      </c>
      <c r="B11" s="31"/>
      <c r="C11" s="31"/>
      <c r="D11" s="31"/>
      <c r="E11" s="31"/>
      <c r="F11" s="31"/>
      <c r="G11" s="31"/>
      <c r="H11" s="31"/>
      <c r="I11" s="31"/>
      <c r="J11" s="31"/>
      <c r="K11" s="31"/>
      <c r="L11" s="31"/>
      <c r="M11" s="31"/>
    </row>
    <row r="13" spans="1:13" ht="48" customHeight="1" x14ac:dyDescent="0.25">
      <c r="A13" s="30" t="s">
        <v>134</v>
      </c>
      <c r="B13" s="30"/>
      <c r="C13" s="30"/>
      <c r="D13" s="30"/>
      <c r="E13" s="30"/>
      <c r="F13" s="30"/>
      <c r="G13" s="30"/>
      <c r="H13" s="30"/>
      <c r="I13" s="30"/>
      <c r="J13" s="30"/>
      <c r="K13" s="30"/>
      <c r="L13" s="30"/>
      <c r="M13" s="30"/>
    </row>
    <row r="15" spans="1:13" x14ac:dyDescent="0.25">
      <c r="A15" s="36" t="s">
        <v>117</v>
      </c>
      <c r="B15" s="36" t="s">
        <v>118</v>
      </c>
      <c r="C15" s="37" t="s">
        <v>119</v>
      </c>
      <c r="D15" s="19">
        <v>6642961</v>
      </c>
      <c r="E15" s="20" t="s">
        <v>112</v>
      </c>
      <c r="F15" s="21" t="s">
        <v>120</v>
      </c>
      <c r="G15" s="22">
        <v>33.224497</v>
      </c>
      <c r="H15" s="23" t="s">
        <v>125</v>
      </c>
      <c r="I15" s="24" t="s">
        <v>125</v>
      </c>
      <c r="J15" s="25" t="s">
        <v>125</v>
      </c>
      <c r="K15" s="23">
        <v>1</v>
      </c>
      <c r="L15" s="38" t="s">
        <v>89</v>
      </c>
      <c r="M15" s="39">
        <v>33.22</v>
      </c>
    </row>
    <row r="16" spans="1:13" x14ac:dyDescent="0.25">
      <c r="A16" s="37" t="s">
        <v>79</v>
      </c>
      <c r="B16" s="37" t="s">
        <v>79</v>
      </c>
      <c r="C16" s="37" t="s">
        <v>79</v>
      </c>
      <c r="D16" s="19">
        <v>6642960</v>
      </c>
      <c r="E16" s="20" t="s">
        <v>112</v>
      </c>
      <c r="F16" s="37" t="s">
        <v>79</v>
      </c>
      <c r="G16" s="22"/>
      <c r="H16" s="23">
        <v>0.87415121603434409</v>
      </c>
      <c r="I16" s="24" t="s">
        <v>125</v>
      </c>
      <c r="J16" s="26">
        <f>G14*H16</f>
        <v>0</v>
      </c>
      <c r="K16" s="23">
        <v>0.49373650634887722</v>
      </c>
      <c r="L16" s="38" t="s">
        <v>89</v>
      </c>
      <c r="M16" s="39">
        <f>J16*K16</f>
        <v>0</v>
      </c>
    </row>
    <row r="17" spans="1:13" x14ac:dyDescent="0.25">
      <c r="A17" s="37" t="s">
        <v>79</v>
      </c>
      <c r="B17" s="37" t="s">
        <v>79</v>
      </c>
      <c r="C17" s="37" t="s">
        <v>79</v>
      </c>
      <c r="D17" s="19">
        <v>6642960</v>
      </c>
      <c r="E17" s="20" t="s">
        <v>112</v>
      </c>
      <c r="F17" s="37" t="s">
        <v>79</v>
      </c>
      <c r="G17" s="22"/>
      <c r="H17" s="27" t="s">
        <v>125</v>
      </c>
      <c r="I17" s="24" t="s">
        <v>125</v>
      </c>
      <c r="J17" s="28" t="s">
        <v>125</v>
      </c>
      <c r="K17" s="23">
        <v>0.50629999999999997</v>
      </c>
      <c r="L17" s="38" t="s">
        <v>90</v>
      </c>
      <c r="M17" s="39">
        <f>J16*K17</f>
        <v>0</v>
      </c>
    </row>
    <row r="18" spans="1:13" x14ac:dyDescent="0.25">
      <c r="A18" s="36" t="s">
        <v>117</v>
      </c>
      <c r="B18" s="36" t="s">
        <v>118</v>
      </c>
      <c r="C18" s="37" t="s">
        <v>119</v>
      </c>
      <c r="D18" s="19">
        <v>6642961</v>
      </c>
      <c r="E18" s="20" t="s">
        <v>112</v>
      </c>
      <c r="F18" s="21" t="s">
        <v>120</v>
      </c>
      <c r="G18" s="22">
        <v>33.224497</v>
      </c>
      <c r="H18" s="23" t="s">
        <v>125</v>
      </c>
      <c r="I18" s="24" t="s">
        <v>125</v>
      </c>
      <c r="J18" s="25" t="s">
        <v>125</v>
      </c>
      <c r="K18" s="23">
        <v>1</v>
      </c>
      <c r="L18" s="38" t="s">
        <v>89</v>
      </c>
      <c r="M18" s="39">
        <v>33.22</v>
      </c>
    </row>
    <row r="19" spans="1:13" x14ac:dyDescent="0.25">
      <c r="A19" s="73" t="s">
        <v>135</v>
      </c>
      <c r="B19" s="74"/>
      <c r="C19" s="74"/>
      <c r="D19" s="74"/>
      <c r="E19" s="74"/>
      <c r="F19" s="74"/>
      <c r="G19" s="74"/>
      <c r="H19" s="74"/>
      <c r="I19" s="74"/>
      <c r="J19" s="74"/>
      <c r="K19" s="74"/>
      <c r="L19" s="74"/>
      <c r="M19" s="74"/>
    </row>
  </sheetData>
  <mergeCells count="4">
    <mergeCell ref="A1:M1"/>
    <mergeCell ref="A11:M11"/>
    <mergeCell ref="A13:M13"/>
    <mergeCell ref="A19:M19"/>
  </mergeCells>
  <conditionalFormatting sqref="A3:M8">
    <cfRule type="expression" dxfId="3" priority="1">
      <formula>$L3="GENERAL FUND"</formula>
    </cfRule>
    <cfRule type="expression" dxfId="2" priority="2">
      <formula>$L3="AGENCY"</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P15" sqref="P15"/>
    </sheetView>
  </sheetViews>
  <sheetFormatPr defaultRowHeight="15" x14ac:dyDescent="0.25"/>
  <cols>
    <col min="1" max="1" width="14.28515625" style="32" bestFit="1" customWidth="1"/>
    <col min="2" max="2" width="5.7109375" style="32" bestFit="1" customWidth="1"/>
    <col min="3" max="3" width="10.140625" style="32" bestFit="1" customWidth="1"/>
    <col min="4" max="4" width="6" style="32" bestFit="1" customWidth="1"/>
    <col min="5" max="5" width="4.7109375" style="32" bestFit="1" customWidth="1"/>
    <col min="6" max="6" width="8.5703125" style="32" bestFit="1" customWidth="1"/>
    <col min="7" max="7" width="4.28515625" style="32" bestFit="1" customWidth="1"/>
    <col min="8" max="8" width="7.42578125" style="32" bestFit="1" customWidth="1"/>
    <col min="9" max="9" width="6" style="32" bestFit="1" customWidth="1"/>
    <col min="10" max="10" width="4.28515625" style="32" bestFit="1" customWidth="1"/>
    <col min="11" max="11" width="7.140625" style="32" bestFit="1" customWidth="1"/>
    <col min="12" max="12" width="8.28515625" style="32" bestFit="1" customWidth="1"/>
    <col min="13" max="13" width="11.42578125" style="32" bestFit="1" customWidth="1"/>
    <col min="14" max="14" width="29" style="32" bestFit="1" customWidth="1"/>
    <col min="15" max="15" width="32.42578125" style="32" bestFit="1" customWidth="1"/>
    <col min="16" max="16" width="12.140625" style="32" bestFit="1" customWidth="1"/>
    <col min="17" max="17" width="8.5703125" style="32" bestFit="1" customWidth="1"/>
    <col min="18" max="16384" width="9.140625" style="32"/>
  </cols>
  <sheetData>
    <row r="1" spans="1:17" x14ac:dyDescent="0.25">
      <c r="A1" s="69"/>
      <c r="B1" s="70"/>
      <c r="C1" s="70"/>
      <c r="D1" s="70"/>
      <c r="E1" s="69"/>
      <c r="F1" s="70"/>
      <c r="G1" s="70"/>
      <c r="H1" s="69"/>
      <c r="I1" s="69"/>
      <c r="J1" s="69"/>
      <c r="K1" s="69"/>
      <c r="L1" s="69"/>
      <c r="M1" s="69"/>
      <c r="N1" s="69"/>
      <c r="O1" s="69"/>
      <c r="P1" s="69"/>
      <c r="Q1" s="69"/>
    </row>
    <row r="2" spans="1:17" ht="45" x14ac:dyDescent="0.25">
      <c r="A2" s="40" t="s">
        <v>0</v>
      </c>
      <c r="B2" s="40" t="s">
        <v>1</v>
      </c>
      <c r="C2" s="40" t="s">
        <v>2</v>
      </c>
      <c r="D2" s="40" t="s">
        <v>3</v>
      </c>
      <c r="E2" s="40" t="s">
        <v>4</v>
      </c>
      <c r="F2" s="40" t="s">
        <v>5</v>
      </c>
      <c r="G2" s="40" t="s">
        <v>6</v>
      </c>
      <c r="H2" s="40" t="s">
        <v>7</v>
      </c>
      <c r="I2" s="40" t="s">
        <v>8</v>
      </c>
      <c r="J2" s="40" t="s">
        <v>9</v>
      </c>
      <c r="K2" s="40" t="s">
        <v>10</v>
      </c>
      <c r="L2" s="40" t="s">
        <v>11</v>
      </c>
      <c r="M2" s="40" t="s">
        <v>12</v>
      </c>
      <c r="N2" s="40" t="s">
        <v>13</v>
      </c>
      <c r="O2" s="40" t="s">
        <v>14</v>
      </c>
      <c r="P2" s="40" t="s">
        <v>15</v>
      </c>
      <c r="Q2" s="40" t="s">
        <v>16</v>
      </c>
    </row>
    <row r="3" spans="1:17" x14ac:dyDescent="0.25">
      <c r="A3" s="41" t="s">
        <v>29</v>
      </c>
      <c r="B3" s="42" t="s">
        <v>17</v>
      </c>
      <c r="C3" s="42" t="s">
        <v>30</v>
      </c>
      <c r="D3" s="42" t="s">
        <v>31</v>
      </c>
      <c r="E3" s="41" t="s">
        <v>18</v>
      </c>
      <c r="F3" s="42" t="s">
        <v>32</v>
      </c>
      <c r="G3" s="42" t="s">
        <v>19</v>
      </c>
      <c r="H3" s="41" t="s">
        <v>18</v>
      </c>
      <c r="I3" s="41" t="s">
        <v>18</v>
      </c>
      <c r="J3" s="41" t="s">
        <v>18</v>
      </c>
      <c r="K3" s="41" t="s">
        <v>26</v>
      </c>
      <c r="L3" s="71">
        <v>250</v>
      </c>
      <c r="M3" s="41" t="s">
        <v>21</v>
      </c>
      <c r="N3" s="41" t="s">
        <v>22</v>
      </c>
      <c r="O3" s="41" t="s">
        <v>33</v>
      </c>
      <c r="P3" s="72">
        <v>42474</v>
      </c>
      <c r="Q3" s="41" t="s">
        <v>23</v>
      </c>
    </row>
    <row r="4" spans="1:17" x14ac:dyDescent="0.25">
      <c r="A4" s="41"/>
      <c r="B4" s="42"/>
      <c r="C4" s="42"/>
      <c r="D4" s="42"/>
      <c r="E4" s="41"/>
      <c r="F4" s="42"/>
      <c r="G4" s="42"/>
      <c r="H4" s="41" t="s">
        <v>121</v>
      </c>
      <c r="I4" s="41"/>
      <c r="J4" s="41"/>
      <c r="K4" s="41"/>
      <c r="L4" s="71">
        <f>SUM(L3)</f>
        <v>250</v>
      </c>
      <c r="M4" s="41"/>
      <c r="N4" s="41"/>
      <c r="O4" s="41"/>
      <c r="P4" s="72"/>
      <c r="Q4" s="41"/>
    </row>
    <row r="5" spans="1:17" x14ac:dyDescent="0.25">
      <c r="A5" s="41" t="s">
        <v>34</v>
      </c>
      <c r="B5" s="42" t="s">
        <v>17</v>
      </c>
      <c r="C5" s="42" t="s">
        <v>30</v>
      </c>
      <c r="D5" s="42" t="s">
        <v>28</v>
      </c>
      <c r="E5" s="41" t="s">
        <v>18</v>
      </c>
      <c r="F5" s="42" t="s">
        <v>35</v>
      </c>
      <c r="G5" s="42" t="s">
        <v>24</v>
      </c>
      <c r="H5" s="41" t="s">
        <v>18</v>
      </c>
      <c r="I5" s="41" t="s">
        <v>18</v>
      </c>
      <c r="J5" s="41" t="s">
        <v>18</v>
      </c>
      <c r="K5" s="41" t="s">
        <v>25</v>
      </c>
      <c r="L5" s="71">
        <v>383.2</v>
      </c>
      <c r="M5" s="41" t="s">
        <v>21</v>
      </c>
      <c r="N5" s="41" t="s">
        <v>22</v>
      </c>
      <c r="O5" s="41" t="s">
        <v>36</v>
      </c>
      <c r="P5" s="72">
        <v>42227</v>
      </c>
      <c r="Q5" s="41" t="s">
        <v>23</v>
      </c>
    </row>
    <row r="6" spans="1:17" x14ac:dyDescent="0.25">
      <c r="A6" s="41" t="s">
        <v>37</v>
      </c>
      <c r="B6" s="42" t="s">
        <v>17</v>
      </c>
      <c r="C6" s="42" t="s">
        <v>30</v>
      </c>
      <c r="D6" s="42" t="s">
        <v>28</v>
      </c>
      <c r="E6" s="41" t="s">
        <v>18</v>
      </c>
      <c r="F6" s="42" t="s">
        <v>35</v>
      </c>
      <c r="G6" s="42" t="s">
        <v>24</v>
      </c>
      <c r="H6" s="41" t="s">
        <v>18</v>
      </c>
      <c r="I6" s="41" t="s">
        <v>18</v>
      </c>
      <c r="J6" s="41" t="s">
        <v>18</v>
      </c>
      <c r="K6" s="41" t="s">
        <v>25</v>
      </c>
      <c r="L6" s="71">
        <v>276.97000000000003</v>
      </c>
      <c r="M6" s="41" t="s">
        <v>21</v>
      </c>
      <c r="N6" s="41" t="s">
        <v>22</v>
      </c>
      <c r="O6" s="41" t="s">
        <v>38</v>
      </c>
      <c r="P6" s="72">
        <v>42298</v>
      </c>
      <c r="Q6" s="41" t="s">
        <v>23</v>
      </c>
    </row>
    <row r="7" spans="1:17" x14ac:dyDescent="0.25">
      <c r="A7" s="41"/>
      <c r="B7" s="42"/>
      <c r="C7" s="42"/>
      <c r="D7" s="42"/>
      <c r="E7" s="41"/>
      <c r="F7" s="42"/>
      <c r="G7" s="42"/>
      <c r="H7" s="41" t="s">
        <v>122</v>
      </c>
      <c r="I7" s="41"/>
      <c r="J7" s="41"/>
      <c r="K7" s="41"/>
      <c r="L7" s="71">
        <f>SUM(L5:L6)</f>
        <v>660.17000000000007</v>
      </c>
      <c r="M7" s="41"/>
      <c r="N7" s="41"/>
      <c r="O7" s="41"/>
      <c r="P7" s="72"/>
      <c r="Q7" s="41"/>
    </row>
    <row r="8" spans="1:17" x14ac:dyDescent="0.25">
      <c r="A8" s="41" t="s">
        <v>39</v>
      </c>
      <c r="B8" s="42" t="s">
        <v>17</v>
      </c>
      <c r="C8" s="42" t="s">
        <v>30</v>
      </c>
      <c r="D8" s="42" t="s">
        <v>27</v>
      </c>
      <c r="E8" s="41" t="s">
        <v>18</v>
      </c>
      <c r="F8" s="42" t="s">
        <v>40</v>
      </c>
      <c r="G8" s="42" t="s">
        <v>24</v>
      </c>
      <c r="H8" s="41" t="s">
        <v>18</v>
      </c>
      <c r="I8" s="41" t="s">
        <v>18</v>
      </c>
      <c r="J8" s="41" t="s">
        <v>18</v>
      </c>
      <c r="K8" s="41" t="s">
        <v>25</v>
      </c>
      <c r="L8" s="71">
        <v>219.96</v>
      </c>
      <c r="M8" s="41" t="s">
        <v>21</v>
      </c>
      <c r="N8" s="41" t="s">
        <v>22</v>
      </c>
      <c r="O8" s="41" t="s">
        <v>41</v>
      </c>
      <c r="P8" s="72">
        <v>42349</v>
      </c>
      <c r="Q8" s="41" t="s">
        <v>23</v>
      </c>
    </row>
    <row r="9" spans="1:17" x14ac:dyDescent="0.25">
      <c r="A9" s="41" t="s">
        <v>37</v>
      </c>
      <c r="B9" s="42" t="s">
        <v>17</v>
      </c>
      <c r="C9" s="42" t="s">
        <v>30</v>
      </c>
      <c r="D9" s="42" t="s">
        <v>27</v>
      </c>
      <c r="E9" s="41" t="s">
        <v>18</v>
      </c>
      <c r="F9" s="42" t="s">
        <v>40</v>
      </c>
      <c r="G9" s="42" t="s">
        <v>24</v>
      </c>
      <c r="H9" s="41" t="s">
        <v>18</v>
      </c>
      <c r="I9" s="41" t="s">
        <v>18</v>
      </c>
      <c r="J9" s="41" t="s">
        <v>18</v>
      </c>
      <c r="K9" s="41" t="s">
        <v>25</v>
      </c>
      <c r="L9" s="71">
        <v>386.66</v>
      </c>
      <c r="M9" s="41" t="s">
        <v>21</v>
      </c>
      <c r="N9" s="41" t="s">
        <v>22</v>
      </c>
      <c r="O9" s="41" t="s">
        <v>42</v>
      </c>
      <c r="P9" s="72">
        <v>42298</v>
      </c>
      <c r="Q9" s="41" t="s">
        <v>23</v>
      </c>
    </row>
    <row r="10" spans="1:17" x14ac:dyDescent="0.25">
      <c r="A10" s="41" t="s">
        <v>43</v>
      </c>
      <c r="B10" s="42" t="s">
        <v>17</v>
      </c>
      <c r="C10" s="42" t="s">
        <v>30</v>
      </c>
      <c r="D10" s="42" t="s">
        <v>27</v>
      </c>
      <c r="E10" s="41" t="s">
        <v>18</v>
      </c>
      <c r="F10" s="42" t="s">
        <v>40</v>
      </c>
      <c r="G10" s="42" t="s">
        <v>24</v>
      </c>
      <c r="H10" s="41" t="s">
        <v>18</v>
      </c>
      <c r="I10" s="41" t="s">
        <v>18</v>
      </c>
      <c r="J10" s="41" t="s">
        <v>18</v>
      </c>
      <c r="K10" s="41" t="s">
        <v>25</v>
      </c>
      <c r="L10" s="71">
        <v>238.01</v>
      </c>
      <c r="M10" s="41" t="s">
        <v>21</v>
      </c>
      <c r="N10" s="41" t="s">
        <v>22</v>
      </c>
      <c r="O10" s="41" t="s">
        <v>44</v>
      </c>
      <c r="P10" s="72">
        <v>42261</v>
      </c>
      <c r="Q10" s="41" t="s">
        <v>23</v>
      </c>
    </row>
    <row r="11" spans="1:17" x14ac:dyDescent="0.25">
      <c r="A11" s="41" t="s">
        <v>43</v>
      </c>
      <c r="B11" s="42" t="s">
        <v>17</v>
      </c>
      <c r="C11" s="42" t="s">
        <v>30</v>
      </c>
      <c r="D11" s="42" t="s">
        <v>27</v>
      </c>
      <c r="E11" s="41" t="s">
        <v>18</v>
      </c>
      <c r="F11" s="42" t="s">
        <v>40</v>
      </c>
      <c r="G11" s="42" t="s">
        <v>24</v>
      </c>
      <c r="H11" s="41" t="s">
        <v>18</v>
      </c>
      <c r="I11" s="41" t="s">
        <v>18</v>
      </c>
      <c r="J11" s="41" t="s">
        <v>18</v>
      </c>
      <c r="K11" s="41" t="s">
        <v>25</v>
      </c>
      <c r="L11" s="71">
        <v>405.88</v>
      </c>
      <c r="M11" s="41" t="s">
        <v>21</v>
      </c>
      <c r="N11" s="41" t="s">
        <v>22</v>
      </c>
      <c r="O11" s="41" t="s">
        <v>45</v>
      </c>
      <c r="P11" s="72">
        <v>42261</v>
      </c>
      <c r="Q11" s="41" t="s">
        <v>23</v>
      </c>
    </row>
    <row r="12" spans="1:17" x14ac:dyDescent="0.25">
      <c r="A12" s="41" t="s">
        <v>46</v>
      </c>
      <c r="B12" s="42" t="s">
        <v>17</v>
      </c>
      <c r="C12" s="42" t="s">
        <v>30</v>
      </c>
      <c r="D12" s="42" t="s">
        <v>27</v>
      </c>
      <c r="E12" s="41" t="s">
        <v>18</v>
      </c>
      <c r="F12" s="42" t="s">
        <v>40</v>
      </c>
      <c r="G12" s="42" t="s">
        <v>24</v>
      </c>
      <c r="H12" s="41" t="s">
        <v>18</v>
      </c>
      <c r="I12" s="41" t="s">
        <v>18</v>
      </c>
      <c r="J12" s="41" t="s">
        <v>18</v>
      </c>
      <c r="K12" s="41" t="s">
        <v>25</v>
      </c>
      <c r="L12" s="71">
        <v>369.40000000000003</v>
      </c>
      <c r="M12" s="41" t="s">
        <v>21</v>
      </c>
      <c r="N12" s="41" t="s">
        <v>22</v>
      </c>
      <c r="O12" s="41" t="s">
        <v>47</v>
      </c>
      <c r="P12" s="72">
        <v>42474</v>
      </c>
      <c r="Q12" s="41" t="s">
        <v>23</v>
      </c>
    </row>
    <row r="13" spans="1:17" x14ac:dyDescent="0.25">
      <c r="A13" s="41" t="s">
        <v>46</v>
      </c>
      <c r="B13" s="42" t="s">
        <v>17</v>
      </c>
      <c r="C13" s="42" t="s">
        <v>30</v>
      </c>
      <c r="D13" s="42" t="s">
        <v>27</v>
      </c>
      <c r="E13" s="41" t="s">
        <v>18</v>
      </c>
      <c r="F13" s="42" t="s">
        <v>40</v>
      </c>
      <c r="G13" s="42" t="s">
        <v>24</v>
      </c>
      <c r="H13" s="41" t="s">
        <v>18</v>
      </c>
      <c r="I13" s="41" t="s">
        <v>18</v>
      </c>
      <c r="J13" s="41" t="s">
        <v>18</v>
      </c>
      <c r="K13" s="41" t="s">
        <v>25</v>
      </c>
      <c r="L13" s="71">
        <v>352.68</v>
      </c>
      <c r="M13" s="41" t="s">
        <v>21</v>
      </c>
      <c r="N13" s="41" t="s">
        <v>22</v>
      </c>
      <c r="O13" s="41" t="s">
        <v>48</v>
      </c>
      <c r="P13" s="72">
        <v>42474</v>
      </c>
      <c r="Q13" s="41" t="s">
        <v>23</v>
      </c>
    </row>
    <row r="14" spans="1:17" x14ac:dyDescent="0.25">
      <c r="A14" s="41" t="s">
        <v>49</v>
      </c>
      <c r="B14" s="42" t="s">
        <v>17</v>
      </c>
      <c r="C14" s="42" t="s">
        <v>30</v>
      </c>
      <c r="D14" s="42" t="s">
        <v>27</v>
      </c>
      <c r="E14" s="41" t="s">
        <v>18</v>
      </c>
      <c r="F14" s="42" t="s">
        <v>40</v>
      </c>
      <c r="G14" s="42" t="s">
        <v>24</v>
      </c>
      <c r="H14" s="41" t="s">
        <v>18</v>
      </c>
      <c r="I14" s="41" t="s">
        <v>18</v>
      </c>
      <c r="J14" s="41" t="s">
        <v>18</v>
      </c>
      <c r="K14" s="41" t="s">
        <v>25</v>
      </c>
      <c r="L14" s="71">
        <v>392.39</v>
      </c>
      <c r="M14" s="41" t="s">
        <v>21</v>
      </c>
      <c r="N14" s="41" t="s">
        <v>22</v>
      </c>
      <c r="O14" s="41" t="s">
        <v>50</v>
      </c>
      <c r="P14" s="72">
        <v>42439</v>
      </c>
      <c r="Q14" s="41" t="s">
        <v>23</v>
      </c>
    </row>
    <row r="15" spans="1:17" x14ac:dyDescent="0.25">
      <c r="A15" s="41" t="s">
        <v>51</v>
      </c>
      <c r="B15" s="42" t="s">
        <v>17</v>
      </c>
      <c r="C15" s="42" t="s">
        <v>30</v>
      </c>
      <c r="D15" s="42" t="s">
        <v>27</v>
      </c>
      <c r="E15" s="41" t="s">
        <v>18</v>
      </c>
      <c r="F15" s="42" t="s">
        <v>40</v>
      </c>
      <c r="G15" s="42" t="s">
        <v>24</v>
      </c>
      <c r="H15" s="41" t="s">
        <v>18</v>
      </c>
      <c r="I15" s="41" t="s">
        <v>18</v>
      </c>
      <c r="J15" s="41" t="s">
        <v>18</v>
      </c>
      <c r="K15" s="41" t="s">
        <v>25</v>
      </c>
      <c r="L15" s="71">
        <v>297.95999999999998</v>
      </c>
      <c r="M15" s="41" t="s">
        <v>21</v>
      </c>
      <c r="N15" s="41" t="s">
        <v>22</v>
      </c>
      <c r="O15" s="41" t="s">
        <v>52</v>
      </c>
      <c r="P15" s="72">
        <v>42412</v>
      </c>
      <c r="Q15" s="41" t="s">
        <v>23</v>
      </c>
    </row>
    <row r="16" spans="1:17" x14ac:dyDescent="0.25">
      <c r="A16" s="41" t="s">
        <v>51</v>
      </c>
      <c r="B16" s="42" t="s">
        <v>17</v>
      </c>
      <c r="C16" s="42" t="s">
        <v>30</v>
      </c>
      <c r="D16" s="42" t="s">
        <v>27</v>
      </c>
      <c r="E16" s="41" t="s">
        <v>18</v>
      </c>
      <c r="F16" s="42" t="s">
        <v>40</v>
      </c>
      <c r="G16" s="42" t="s">
        <v>24</v>
      </c>
      <c r="H16" s="41" t="s">
        <v>18</v>
      </c>
      <c r="I16" s="41" t="s">
        <v>18</v>
      </c>
      <c r="J16" s="41" t="s">
        <v>18</v>
      </c>
      <c r="K16" s="41" t="s">
        <v>25</v>
      </c>
      <c r="L16" s="71">
        <v>16</v>
      </c>
      <c r="M16" s="41" t="s">
        <v>21</v>
      </c>
      <c r="N16" s="41" t="s">
        <v>22</v>
      </c>
      <c r="O16" s="41" t="s">
        <v>53</v>
      </c>
      <c r="P16" s="72">
        <v>42412</v>
      </c>
      <c r="Q16" s="41" t="s">
        <v>23</v>
      </c>
    </row>
    <row r="17" spans="1:17" x14ac:dyDescent="0.25">
      <c r="A17" s="41" t="s">
        <v>54</v>
      </c>
      <c r="B17" s="42" t="s">
        <v>17</v>
      </c>
      <c r="C17" s="42" t="s">
        <v>30</v>
      </c>
      <c r="D17" s="42" t="s">
        <v>27</v>
      </c>
      <c r="E17" s="41" t="s">
        <v>18</v>
      </c>
      <c r="F17" s="42" t="s">
        <v>40</v>
      </c>
      <c r="G17" s="42" t="s">
        <v>24</v>
      </c>
      <c r="H17" s="41" t="s">
        <v>18</v>
      </c>
      <c r="I17" s="41" t="s">
        <v>18</v>
      </c>
      <c r="J17" s="41" t="s">
        <v>18</v>
      </c>
      <c r="K17" s="41" t="s">
        <v>25</v>
      </c>
      <c r="L17" s="71">
        <v>386.63</v>
      </c>
      <c r="M17" s="41" t="s">
        <v>21</v>
      </c>
      <c r="N17" s="41" t="s">
        <v>22</v>
      </c>
      <c r="O17" s="41" t="s">
        <v>55</v>
      </c>
      <c r="P17" s="72">
        <v>42383</v>
      </c>
      <c r="Q17" s="41" t="s">
        <v>23</v>
      </c>
    </row>
    <row r="18" spans="1:17" x14ac:dyDescent="0.25">
      <c r="A18" s="41" t="s">
        <v>56</v>
      </c>
      <c r="B18" s="42" t="s">
        <v>17</v>
      </c>
      <c r="C18" s="42" t="s">
        <v>30</v>
      </c>
      <c r="D18" s="42" t="s">
        <v>27</v>
      </c>
      <c r="E18" s="41" t="s">
        <v>18</v>
      </c>
      <c r="F18" s="42" t="s">
        <v>40</v>
      </c>
      <c r="G18" s="42" t="s">
        <v>24</v>
      </c>
      <c r="H18" s="41" t="s">
        <v>18</v>
      </c>
      <c r="I18" s="41" t="s">
        <v>18</v>
      </c>
      <c r="J18" s="41" t="s">
        <v>18</v>
      </c>
      <c r="K18" s="41" t="s">
        <v>25</v>
      </c>
      <c r="L18" s="71">
        <v>369.40000000000003</v>
      </c>
      <c r="M18" s="41" t="s">
        <v>21</v>
      </c>
      <c r="N18" s="41" t="s">
        <v>22</v>
      </c>
      <c r="O18" s="41" t="s">
        <v>57</v>
      </c>
      <c r="P18" s="72">
        <v>42501</v>
      </c>
      <c r="Q18" s="41" t="s">
        <v>23</v>
      </c>
    </row>
    <row r="19" spans="1:17" x14ac:dyDescent="0.25">
      <c r="A19" s="73" t="s">
        <v>135</v>
      </c>
      <c r="B19" s="74"/>
      <c r="C19" s="74"/>
      <c r="D19" s="74"/>
      <c r="E19" s="74"/>
      <c r="F19" s="74"/>
      <c r="G19" s="74"/>
      <c r="H19" s="74"/>
      <c r="I19" s="74"/>
      <c r="J19" s="74"/>
      <c r="K19" s="74"/>
      <c r="L19" s="74"/>
      <c r="M19" s="74"/>
      <c r="N19" s="41" t="s">
        <v>22</v>
      </c>
      <c r="O19" s="41" t="s">
        <v>58</v>
      </c>
      <c r="P19" s="72">
        <v>42501</v>
      </c>
      <c r="Q19" s="41" t="s">
        <v>23</v>
      </c>
    </row>
    <row r="20" spans="1:17" x14ac:dyDescent="0.25">
      <c r="A20" s="41" t="s">
        <v>56</v>
      </c>
      <c r="B20" s="42" t="s">
        <v>17</v>
      </c>
      <c r="C20" s="42" t="s">
        <v>30</v>
      </c>
      <c r="D20" s="42" t="s">
        <v>27</v>
      </c>
      <c r="E20" s="41" t="s">
        <v>18</v>
      </c>
      <c r="F20" s="42" t="s">
        <v>40</v>
      </c>
      <c r="G20" s="42" t="s">
        <v>24</v>
      </c>
      <c r="H20" s="41" t="s">
        <v>18</v>
      </c>
      <c r="I20" s="41" t="s">
        <v>18</v>
      </c>
      <c r="J20" s="41" t="s">
        <v>18</v>
      </c>
      <c r="K20" s="41" t="s">
        <v>25</v>
      </c>
      <c r="L20" s="71">
        <v>324.95</v>
      </c>
      <c r="M20" s="41" t="s">
        <v>21</v>
      </c>
      <c r="N20" s="41" t="s">
        <v>22</v>
      </c>
      <c r="O20" s="41" t="s">
        <v>59</v>
      </c>
      <c r="P20" s="72">
        <v>42501</v>
      </c>
      <c r="Q20" s="41" t="s">
        <v>23</v>
      </c>
    </row>
    <row r="21" spans="1:17" x14ac:dyDescent="0.25">
      <c r="A21" s="41" t="s">
        <v>60</v>
      </c>
      <c r="B21" s="42" t="s">
        <v>17</v>
      </c>
      <c r="C21" s="42" t="s">
        <v>30</v>
      </c>
      <c r="D21" s="42" t="s">
        <v>27</v>
      </c>
      <c r="E21" s="41" t="s">
        <v>18</v>
      </c>
      <c r="F21" s="42" t="s">
        <v>40</v>
      </c>
      <c r="G21" s="42" t="s">
        <v>19</v>
      </c>
      <c r="H21" s="41" t="s">
        <v>18</v>
      </c>
      <c r="I21" s="41" t="s">
        <v>18</v>
      </c>
      <c r="J21" s="41" t="s">
        <v>18</v>
      </c>
      <c r="K21" s="41" t="s">
        <v>20</v>
      </c>
      <c r="L21" s="71">
        <v>146.78</v>
      </c>
      <c r="M21" s="41" t="s">
        <v>21</v>
      </c>
      <c r="N21" s="41" t="s">
        <v>22</v>
      </c>
      <c r="O21" s="41" t="s">
        <v>61</v>
      </c>
      <c r="P21" s="72">
        <v>42318</v>
      </c>
      <c r="Q21" s="41" t="s">
        <v>23</v>
      </c>
    </row>
    <row r="22" spans="1:17" x14ac:dyDescent="0.25">
      <c r="A22" s="41" t="s">
        <v>34</v>
      </c>
      <c r="B22" s="42" t="s">
        <v>17</v>
      </c>
      <c r="C22" s="42" t="s">
        <v>30</v>
      </c>
      <c r="D22" s="42" t="s">
        <v>27</v>
      </c>
      <c r="E22" s="41" t="s">
        <v>18</v>
      </c>
      <c r="F22" s="42" t="s">
        <v>40</v>
      </c>
      <c r="G22" s="42" t="s">
        <v>24</v>
      </c>
      <c r="H22" s="41" t="s">
        <v>18</v>
      </c>
      <c r="I22" s="41" t="s">
        <v>18</v>
      </c>
      <c r="J22" s="41" t="s">
        <v>18</v>
      </c>
      <c r="K22" s="41" t="s">
        <v>25</v>
      </c>
      <c r="L22" s="71">
        <v>353.92</v>
      </c>
      <c r="M22" s="41" t="s">
        <v>21</v>
      </c>
      <c r="N22" s="41" t="s">
        <v>22</v>
      </c>
      <c r="O22" s="41" t="s">
        <v>62</v>
      </c>
      <c r="P22" s="72">
        <v>42227</v>
      </c>
      <c r="Q22" s="41" t="s">
        <v>23</v>
      </c>
    </row>
    <row r="23" spans="1:17" x14ac:dyDescent="0.25">
      <c r="A23" s="41"/>
      <c r="B23" s="42"/>
      <c r="C23" s="42"/>
      <c r="D23" s="42"/>
      <c r="E23" s="41"/>
      <c r="F23" s="42"/>
      <c r="G23" s="42"/>
      <c r="H23" s="41" t="s">
        <v>123</v>
      </c>
      <c r="I23" s="41"/>
      <c r="J23" s="41"/>
      <c r="K23" s="41"/>
      <c r="L23" s="71">
        <f>SUM(L8:L22)</f>
        <v>4260.62</v>
      </c>
      <c r="M23" s="41"/>
      <c r="N23" s="41"/>
      <c r="O23" s="41"/>
      <c r="P23" s="72"/>
      <c r="Q23" s="41"/>
    </row>
    <row r="24" spans="1:17" x14ac:dyDescent="0.25">
      <c r="A24" s="41"/>
      <c r="B24" s="42"/>
      <c r="C24" s="42" t="s">
        <v>63</v>
      </c>
      <c r="D24" s="42"/>
      <c r="E24" s="41"/>
      <c r="F24" s="42"/>
      <c r="G24" s="42"/>
      <c r="H24" s="41"/>
      <c r="I24" s="41"/>
      <c r="J24" s="41"/>
      <c r="K24" s="41"/>
      <c r="L24" s="71">
        <v>5495.74</v>
      </c>
      <c r="M24" s="41"/>
      <c r="N24" s="41"/>
      <c r="O24" s="41"/>
      <c r="P24" s="72"/>
      <c r="Q24" s="41"/>
    </row>
  </sheetData>
  <mergeCells count="1">
    <mergeCell ref="A19:M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workbookViewId="0">
      <selection activeCell="P15" sqref="P15"/>
    </sheetView>
  </sheetViews>
  <sheetFormatPr defaultRowHeight="15" x14ac:dyDescent="0.25"/>
  <cols>
    <col min="1" max="1" width="17.5703125" style="18" bestFit="1" customWidth="1"/>
    <col min="2" max="2" width="13.42578125" style="18" bestFit="1" customWidth="1"/>
    <col min="3" max="3" width="67.5703125" style="18" bestFit="1" customWidth="1"/>
    <col min="4" max="4" width="5.5703125" style="18" bestFit="1" customWidth="1"/>
    <col min="5" max="5" width="49.28515625" style="18" bestFit="1" customWidth="1"/>
    <col min="6" max="6" width="26.85546875" style="18" bestFit="1" customWidth="1"/>
    <col min="7" max="7" width="3" style="18" customWidth="1"/>
    <col min="8" max="8" width="20.42578125" style="18" bestFit="1" customWidth="1"/>
    <col min="9" max="9" width="19" style="18" bestFit="1" customWidth="1"/>
    <col min="10" max="10" width="18.7109375" style="18" bestFit="1" customWidth="1"/>
    <col min="11" max="16384" width="9.140625" style="18"/>
  </cols>
  <sheetData>
    <row r="1" spans="1:10" ht="30" x14ac:dyDescent="0.25">
      <c r="A1" s="43" t="s">
        <v>64</v>
      </c>
      <c r="B1" s="43" t="s">
        <v>65</v>
      </c>
      <c r="C1" s="43" t="s">
        <v>66</v>
      </c>
      <c r="D1" s="43" t="s">
        <v>67</v>
      </c>
      <c r="E1" s="43" t="s">
        <v>68</v>
      </c>
      <c r="F1" s="44" t="s">
        <v>69</v>
      </c>
      <c r="G1" s="44"/>
      <c r="H1" s="45" t="s">
        <v>70</v>
      </c>
      <c r="I1" s="46" t="s">
        <v>71</v>
      </c>
      <c r="J1" s="43" t="s">
        <v>72</v>
      </c>
    </row>
    <row r="2" spans="1:10" x14ac:dyDescent="0.25">
      <c r="A2" s="47">
        <v>1350</v>
      </c>
      <c r="B2" s="47" t="s">
        <v>30</v>
      </c>
      <c r="C2" s="48" t="s">
        <v>73</v>
      </c>
      <c r="D2" s="47">
        <v>2501</v>
      </c>
      <c r="E2" s="48" t="s">
        <v>74</v>
      </c>
      <c r="F2" s="49">
        <v>185288</v>
      </c>
      <c r="G2" s="48"/>
      <c r="H2" s="50" t="s">
        <v>75</v>
      </c>
      <c r="I2" s="51">
        <v>0.40784077201447527</v>
      </c>
      <c r="J2" s="47" t="s">
        <v>76</v>
      </c>
    </row>
    <row r="3" spans="1:10" x14ac:dyDescent="0.25">
      <c r="A3" s="47">
        <v>1350</v>
      </c>
      <c r="B3" s="47" t="s">
        <v>30</v>
      </c>
      <c r="C3" s="48" t="s">
        <v>73</v>
      </c>
      <c r="D3" s="47">
        <v>2510</v>
      </c>
      <c r="E3" s="48" t="s">
        <v>77</v>
      </c>
      <c r="F3" s="49">
        <v>-6095</v>
      </c>
      <c r="G3" s="48"/>
      <c r="H3" s="50" t="s">
        <v>78</v>
      </c>
      <c r="I3" s="52" t="s">
        <v>79</v>
      </c>
      <c r="J3" s="53" t="s">
        <v>79</v>
      </c>
    </row>
    <row r="4" spans="1:10" x14ac:dyDescent="0.25">
      <c r="A4" s="54">
        <v>1350</v>
      </c>
      <c r="B4" s="54" t="s">
        <v>30</v>
      </c>
      <c r="C4" s="55" t="s">
        <v>73</v>
      </c>
      <c r="D4" s="54">
        <v>3580</v>
      </c>
      <c r="E4" s="55" t="s">
        <v>80</v>
      </c>
      <c r="F4" s="56">
        <v>3874</v>
      </c>
      <c r="G4" s="55"/>
      <c r="H4" s="57" t="s">
        <v>81</v>
      </c>
      <c r="I4" s="58">
        <v>0.59215922798552478</v>
      </c>
      <c r="J4" s="54" t="s">
        <v>82</v>
      </c>
    </row>
    <row r="5" spans="1:10" x14ac:dyDescent="0.25">
      <c r="A5" s="54">
        <v>1350</v>
      </c>
      <c r="B5" s="54" t="s">
        <v>30</v>
      </c>
      <c r="C5" s="55" t="s">
        <v>73</v>
      </c>
      <c r="D5" s="54">
        <v>3842</v>
      </c>
      <c r="E5" s="55" t="s">
        <v>83</v>
      </c>
      <c r="F5" s="56">
        <v>51799</v>
      </c>
      <c r="G5" s="55"/>
      <c r="H5" s="57" t="s">
        <v>84</v>
      </c>
      <c r="I5" s="59" t="s">
        <v>79</v>
      </c>
      <c r="J5" s="60" t="s">
        <v>79</v>
      </c>
    </row>
    <row r="6" spans="1:10" x14ac:dyDescent="0.25">
      <c r="A6" s="54">
        <v>1350</v>
      </c>
      <c r="B6" s="54" t="s">
        <v>30</v>
      </c>
      <c r="C6" s="55" t="s">
        <v>73</v>
      </c>
      <c r="D6" s="54">
        <v>4663</v>
      </c>
      <c r="E6" s="55" t="s">
        <v>85</v>
      </c>
      <c r="F6" s="56">
        <v>179193</v>
      </c>
      <c r="G6" s="55"/>
      <c r="H6" s="57" t="s">
        <v>86</v>
      </c>
      <c r="I6" s="59" t="s">
        <v>79</v>
      </c>
      <c r="J6" s="60" t="s">
        <v>79</v>
      </c>
    </row>
    <row r="7" spans="1:10" x14ac:dyDescent="0.25">
      <c r="A7" s="54">
        <v>1350</v>
      </c>
      <c r="B7" s="54" t="s">
        <v>30</v>
      </c>
      <c r="C7" s="55" t="s">
        <v>73</v>
      </c>
      <c r="D7" s="54">
        <v>4665</v>
      </c>
      <c r="E7" s="55" t="s">
        <v>87</v>
      </c>
      <c r="F7" s="56">
        <v>25311</v>
      </c>
      <c r="G7" s="55"/>
      <c r="H7" s="57" t="s">
        <v>84</v>
      </c>
      <c r="I7" s="59" t="s">
        <v>79</v>
      </c>
      <c r="J7" s="60" t="s">
        <v>79</v>
      </c>
    </row>
    <row r="8" spans="1:10" x14ac:dyDescent="0.25">
      <c r="A8" s="61"/>
      <c r="B8" s="62" t="s">
        <v>63</v>
      </c>
      <c r="C8" s="61"/>
      <c r="D8" s="61"/>
      <c r="E8" s="61"/>
      <c r="F8" s="63">
        <v>439370</v>
      </c>
      <c r="G8" s="61"/>
      <c r="H8" s="64"/>
      <c r="I8" s="61"/>
      <c r="J8" s="61"/>
    </row>
    <row r="9" spans="1:10" x14ac:dyDescent="0.25">
      <c r="A9" s="62">
        <v>2870</v>
      </c>
      <c r="B9" s="62" t="s">
        <v>30</v>
      </c>
      <c r="C9" s="61" t="s">
        <v>88</v>
      </c>
      <c r="D9" s="62">
        <v>2501</v>
      </c>
      <c r="E9" s="61" t="s">
        <v>74</v>
      </c>
      <c r="F9" s="63">
        <v>282852</v>
      </c>
      <c r="G9" s="61"/>
      <c r="H9" s="64" t="s">
        <v>75</v>
      </c>
      <c r="I9" s="65">
        <v>0.49288126284705708</v>
      </c>
      <c r="J9" s="62" t="s">
        <v>89</v>
      </c>
    </row>
    <row r="10" spans="1:10" x14ac:dyDescent="0.25">
      <c r="A10" s="47">
        <v>2870</v>
      </c>
      <c r="B10" s="47" t="s">
        <v>30</v>
      </c>
      <c r="C10" s="48" t="s">
        <v>88</v>
      </c>
      <c r="D10" s="47">
        <v>2510</v>
      </c>
      <c r="E10" s="48" t="s">
        <v>77</v>
      </c>
      <c r="F10" s="49">
        <v>-35156</v>
      </c>
      <c r="G10" s="48"/>
      <c r="H10" s="50" t="s">
        <v>78</v>
      </c>
      <c r="I10" s="53" t="s">
        <v>79</v>
      </c>
      <c r="J10" s="53" t="s">
        <v>79</v>
      </c>
    </row>
    <row r="11" spans="1:10" x14ac:dyDescent="0.25">
      <c r="A11" s="62">
        <v>2870</v>
      </c>
      <c r="B11" s="62" t="s">
        <v>30</v>
      </c>
      <c r="C11" s="61" t="s">
        <v>88</v>
      </c>
      <c r="D11" s="62">
        <v>3842</v>
      </c>
      <c r="E11" s="61" t="s">
        <v>83</v>
      </c>
      <c r="F11" s="63">
        <v>7156</v>
      </c>
      <c r="G11" s="61"/>
      <c r="H11" s="64" t="s">
        <v>84</v>
      </c>
      <c r="I11" s="65">
        <v>0.50711873715294287</v>
      </c>
      <c r="J11" s="62" t="s">
        <v>90</v>
      </c>
    </row>
    <row r="12" spans="1:10" x14ac:dyDescent="0.25">
      <c r="A12" s="54">
        <v>2870</v>
      </c>
      <c r="B12" s="54" t="s">
        <v>30</v>
      </c>
      <c r="C12" s="55" t="s">
        <v>88</v>
      </c>
      <c r="D12" s="54">
        <v>4663</v>
      </c>
      <c r="E12" s="55" t="s">
        <v>85</v>
      </c>
      <c r="F12" s="56">
        <v>247695</v>
      </c>
      <c r="G12" s="55"/>
      <c r="H12" s="57" t="s">
        <v>86</v>
      </c>
      <c r="I12" s="60" t="s">
        <v>79</v>
      </c>
      <c r="J12" s="60" t="s">
        <v>79</v>
      </c>
    </row>
    <row r="13" spans="1:10" x14ac:dyDescent="0.25">
      <c r="A13" s="61"/>
      <c r="B13" s="62" t="s">
        <v>63</v>
      </c>
      <c r="C13" s="61"/>
      <c r="D13" s="61"/>
      <c r="E13" s="61"/>
      <c r="F13" s="63">
        <v>502547</v>
      </c>
      <c r="G13" s="61"/>
      <c r="H13" s="64"/>
      <c r="I13" s="61"/>
      <c r="J13" s="61"/>
    </row>
    <row r="14" spans="1:10" x14ac:dyDescent="0.25">
      <c r="A14" s="62">
        <v>2940</v>
      </c>
      <c r="B14" s="62" t="s">
        <v>30</v>
      </c>
      <c r="C14" s="61" t="s">
        <v>91</v>
      </c>
      <c r="D14" s="62">
        <v>2501</v>
      </c>
      <c r="E14" s="61" t="s">
        <v>74</v>
      </c>
      <c r="F14" s="63">
        <v>735754</v>
      </c>
      <c r="G14" s="61"/>
      <c r="H14" s="64" t="s">
        <v>75</v>
      </c>
      <c r="I14" s="65">
        <v>0.42832126200290971</v>
      </c>
      <c r="J14" s="62" t="s">
        <v>89</v>
      </c>
    </row>
    <row r="15" spans="1:10" x14ac:dyDescent="0.25">
      <c r="A15" s="47">
        <v>2940</v>
      </c>
      <c r="B15" s="47" t="s">
        <v>30</v>
      </c>
      <c r="C15" s="48" t="s">
        <v>91</v>
      </c>
      <c r="D15" s="47">
        <v>2510</v>
      </c>
      <c r="E15" s="48" t="s">
        <v>77</v>
      </c>
      <c r="F15" s="49">
        <v>-28883</v>
      </c>
      <c r="G15" s="48"/>
      <c r="H15" s="50" t="s">
        <v>78</v>
      </c>
      <c r="I15" s="53" t="s">
        <v>79</v>
      </c>
      <c r="J15" s="53" t="s">
        <v>79</v>
      </c>
    </row>
    <row r="16" spans="1:10" x14ac:dyDescent="0.25">
      <c r="A16" s="62">
        <v>2940</v>
      </c>
      <c r="B16" s="62" t="s">
        <v>30</v>
      </c>
      <c r="C16" s="61" t="s">
        <v>91</v>
      </c>
      <c r="D16" s="62">
        <v>2511</v>
      </c>
      <c r="E16" s="61" t="s">
        <v>92</v>
      </c>
      <c r="F16" s="63">
        <v>365</v>
      </c>
      <c r="G16" s="61"/>
      <c r="H16" s="64" t="s">
        <v>93</v>
      </c>
      <c r="I16" s="65">
        <v>0.57167873799709024</v>
      </c>
      <c r="J16" s="62" t="s">
        <v>90</v>
      </c>
    </row>
    <row r="17" spans="1:13" x14ac:dyDescent="0.25">
      <c r="A17" s="54">
        <v>2940</v>
      </c>
      <c r="B17" s="54" t="s">
        <v>30</v>
      </c>
      <c r="C17" s="55" t="s">
        <v>91</v>
      </c>
      <c r="D17" s="54">
        <v>3581</v>
      </c>
      <c r="E17" s="55" t="s">
        <v>94</v>
      </c>
      <c r="F17" s="56">
        <v>6537</v>
      </c>
      <c r="G17" s="55"/>
      <c r="H17" s="57" t="s">
        <v>81</v>
      </c>
      <c r="I17" s="60" t="s">
        <v>79</v>
      </c>
      <c r="J17" s="60" t="s">
        <v>79</v>
      </c>
    </row>
    <row r="18" spans="1:13" x14ac:dyDescent="0.25">
      <c r="A18" s="54">
        <v>2940</v>
      </c>
      <c r="B18" s="54" t="s">
        <v>30</v>
      </c>
      <c r="C18" s="55" t="s">
        <v>91</v>
      </c>
      <c r="D18" s="54">
        <v>3842</v>
      </c>
      <c r="E18" s="55" t="s">
        <v>83</v>
      </c>
      <c r="F18" s="56">
        <v>151342</v>
      </c>
      <c r="G18" s="55"/>
      <c r="H18" s="57" t="s">
        <v>84</v>
      </c>
      <c r="I18" s="60" t="s">
        <v>79</v>
      </c>
      <c r="J18" s="60" t="s">
        <v>79</v>
      </c>
    </row>
    <row r="19" spans="1:13" x14ac:dyDescent="0.25">
      <c r="A19" s="73" t="s">
        <v>135</v>
      </c>
      <c r="B19" s="74"/>
      <c r="C19" s="74"/>
      <c r="D19" s="74"/>
      <c r="E19" s="74"/>
      <c r="F19" s="74"/>
      <c r="G19" s="74"/>
      <c r="H19" s="74"/>
      <c r="I19" s="74"/>
      <c r="J19" s="74"/>
      <c r="K19" s="74"/>
      <c r="L19" s="74"/>
      <c r="M19" s="74"/>
    </row>
    <row r="20" spans="1:13" x14ac:dyDescent="0.25">
      <c r="A20" s="54">
        <v>2940</v>
      </c>
      <c r="B20" s="54" t="s">
        <v>30</v>
      </c>
      <c r="C20" s="55" t="s">
        <v>91</v>
      </c>
      <c r="D20" s="54">
        <v>4663</v>
      </c>
      <c r="E20" s="55" t="s">
        <v>85</v>
      </c>
      <c r="F20" s="56">
        <v>706871</v>
      </c>
      <c r="G20" s="55"/>
      <c r="H20" s="57" t="s">
        <v>86</v>
      </c>
      <c r="I20" s="60" t="s">
        <v>79</v>
      </c>
      <c r="J20" s="60" t="s">
        <v>79</v>
      </c>
    </row>
    <row r="21" spans="1:13" x14ac:dyDescent="0.25">
      <c r="A21" s="54">
        <v>2940</v>
      </c>
      <c r="B21" s="54" t="s">
        <v>30</v>
      </c>
      <c r="C21" s="55" t="s">
        <v>91</v>
      </c>
      <c r="D21" s="54">
        <v>4665</v>
      </c>
      <c r="E21" s="55" t="s">
        <v>87</v>
      </c>
      <c r="F21" s="56">
        <v>74343</v>
      </c>
      <c r="G21" s="55"/>
      <c r="H21" s="57" t="s">
        <v>84</v>
      </c>
      <c r="I21" s="60" t="s">
        <v>79</v>
      </c>
      <c r="J21" s="60" t="s">
        <v>79</v>
      </c>
    </row>
    <row r="22" spans="1:13" x14ac:dyDescent="0.25">
      <c r="A22" s="62"/>
      <c r="B22" s="62" t="s">
        <v>63</v>
      </c>
      <c r="C22" s="61"/>
      <c r="D22" s="62"/>
      <c r="E22" s="61"/>
      <c r="F22" s="63"/>
      <c r="G22" s="61"/>
      <c r="H22" s="64"/>
      <c r="I22" s="66"/>
      <c r="J22" s="66"/>
    </row>
    <row r="23" spans="1:13" x14ac:dyDescent="0.25">
      <c r="A23" s="47">
        <v>2941</v>
      </c>
      <c r="B23" s="47" t="s">
        <v>30</v>
      </c>
      <c r="C23" s="48" t="s">
        <v>95</v>
      </c>
      <c r="D23" s="47">
        <v>2501</v>
      </c>
      <c r="E23" s="48" t="s">
        <v>74</v>
      </c>
      <c r="F23" s="49">
        <v>207927</v>
      </c>
      <c r="G23" s="48"/>
      <c r="H23" s="50" t="s">
        <v>75</v>
      </c>
      <c r="I23" s="51">
        <v>0.49373650634887722</v>
      </c>
      <c r="J23" s="47" t="s">
        <v>89</v>
      </c>
    </row>
    <row r="24" spans="1:13" x14ac:dyDescent="0.25">
      <c r="A24" s="47">
        <v>2941</v>
      </c>
      <c r="B24" s="47" t="s">
        <v>30</v>
      </c>
      <c r="C24" s="48" t="s">
        <v>95</v>
      </c>
      <c r="D24" s="47">
        <v>2510</v>
      </c>
      <c r="E24" s="48" t="s">
        <v>77</v>
      </c>
      <c r="F24" s="49">
        <v>-5537</v>
      </c>
      <c r="G24" s="48"/>
      <c r="H24" s="50" t="s">
        <v>78</v>
      </c>
      <c r="I24" s="53" t="s">
        <v>79</v>
      </c>
      <c r="J24" s="53" t="s">
        <v>79</v>
      </c>
    </row>
    <row r="25" spans="1:13" x14ac:dyDescent="0.25">
      <c r="A25" s="62">
        <v>2941</v>
      </c>
      <c r="B25" s="62" t="s">
        <v>30</v>
      </c>
      <c r="C25" s="61" t="s">
        <v>95</v>
      </c>
      <c r="D25" s="62">
        <v>4663</v>
      </c>
      <c r="E25" s="61" t="s">
        <v>85</v>
      </c>
      <c r="F25" s="63">
        <v>206850</v>
      </c>
      <c r="G25" s="61"/>
      <c r="H25" s="64" t="s">
        <v>86</v>
      </c>
      <c r="I25" s="65">
        <v>0.50629999999999997</v>
      </c>
      <c r="J25" s="62" t="s">
        <v>90</v>
      </c>
    </row>
    <row r="26" spans="1:13" x14ac:dyDescent="0.25">
      <c r="A26" s="54">
        <v>2941</v>
      </c>
      <c r="B26" s="54" t="s">
        <v>30</v>
      </c>
      <c r="C26" s="55" t="s">
        <v>95</v>
      </c>
      <c r="D26" s="54">
        <v>4709</v>
      </c>
      <c r="E26" s="55" t="s">
        <v>96</v>
      </c>
      <c r="F26" s="56">
        <v>675</v>
      </c>
      <c r="G26" s="55"/>
      <c r="H26" s="57" t="s">
        <v>86</v>
      </c>
      <c r="I26" s="60" t="s">
        <v>79</v>
      </c>
      <c r="J26" s="60" t="s">
        <v>79</v>
      </c>
    </row>
    <row r="27" spans="1:13" x14ac:dyDescent="0.25">
      <c r="A27" s="62"/>
      <c r="B27" s="62" t="s">
        <v>63</v>
      </c>
      <c r="C27" s="61"/>
      <c r="D27" s="62"/>
      <c r="E27" s="61"/>
      <c r="F27" s="63" t="s">
        <v>124</v>
      </c>
      <c r="G27" s="61"/>
      <c r="H27" s="64"/>
      <c r="I27" s="66"/>
      <c r="J27" s="66"/>
    </row>
    <row r="28" spans="1:13" x14ac:dyDescent="0.25">
      <c r="A28" s="62">
        <v>2943</v>
      </c>
      <c r="B28" s="62" t="s">
        <v>30</v>
      </c>
      <c r="C28" s="61" t="s">
        <v>97</v>
      </c>
      <c r="D28" s="62">
        <v>2501</v>
      </c>
      <c r="E28" s="61" t="s">
        <v>74</v>
      </c>
      <c r="F28" s="63">
        <v>711618</v>
      </c>
      <c r="G28" s="61"/>
      <c r="H28" s="64" t="s">
        <v>75</v>
      </c>
      <c r="I28" s="65">
        <v>0.47422936164672869</v>
      </c>
      <c r="J28" s="62" t="s">
        <v>89</v>
      </c>
    </row>
    <row r="29" spans="1:13" x14ac:dyDescent="0.25">
      <c r="A29" s="47">
        <v>2943</v>
      </c>
      <c r="B29" s="47" t="s">
        <v>30</v>
      </c>
      <c r="C29" s="48" t="s">
        <v>97</v>
      </c>
      <c r="D29" s="47">
        <v>2510</v>
      </c>
      <c r="E29" s="48" t="s">
        <v>77</v>
      </c>
      <c r="F29" s="49">
        <v>-55939</v>
      </c>
      <c r="G29" s="48"/>
      <c r="H29" s="50" t="s">
        <v>78</v>
      </c>
      <c r="I29" s="53" t="s">
        <v>79</v>
      </c>
      <c r="J29" s="53" t="s">
        <v>79</v>
      </c>
    </row>
    <row r="30" spans="1:13" x14ac:dyDescent="0.25">
      <c r="A30" s="62">
        <v>2943</v>
      </c>
      <c r="B30" s="62" t="s">
        <v>30</v>
      </c>
      <c r="C30" s="61" t="s">
        <v>97</v>
      </c>
      <c r="D30" s="62">
        <v>3842</v>
      </c>
      <c r="E30" s="61" t="s">
        <v>83</v>
      </c>
      <c r="F30" s="63">
        <v>53172</v>
      </c>
      <c r="G30" s="61"/>
      <c r="H30" s="64" t="s">
        <v>84</v>
      </c>
      <c r="I30" s="65">
        <v>0.52577063835327131</v>
      </c>
      <c r="J30" s="62" t="s">
        <v>90</v>
      </c>
    </row>
    <row r="31" spans="1:13" x14ac:dyDescent="0.25">
      <c r="A31" s="54">
        <v>2943</v>
      </c>
      <c r="B31" s="54" t="s">
        <v>30</v>
      </c>
      <c r="C31" s="55" t="s">
        <v>97</v>
      </c>
      <c r="D31" s="54">
        <v>4663</v>
      </c>
      <c r="E31" s="55" t="s">
        <v>85</v>
      </c>
      <c r="F31" s="56">
        <v>655678</v>
      </c>
      <c r="G31" s="55"/>
      <c r="H31" s="57" t="s">
        <v>86</v>
      </c>
      <c r="I31" s="60" t="s">
        <v>79</v>
      </c>
      <c r="J31" s="60" t="s">
        <v>79</v>
      </c>
    </row>
    <row r="32" spans="1:13" x14ac:dyDescent="0.25">
      <c r="A32" s="54">
        <v>2943</v>
      </c>
      <c r="B32" s="54" t="s">
        <v>30</v>
      </c>
      <c r="C32" s="55" t="s">
        <v>97</v>
      </c>
      <c r="D32" s="54">
        <v>4665</v>
      </c>
      <c r="E32" s="55" t="s">
        <v>87</v>
      </c>
      <c r="F32" s="56">
        <v>16891</v>
      </c>
      <c r="G32" s="55"/>
      <c r="H32" s="57" t="s">
        <v>84</v>
      </c>
      <c r="I32" s="60" t="s">
        <v>79</v>
      </c>
      <c r="J32" s="60" t="s">
        <v>79</v>
      </c>
    </row>
    <row r="33" spans="1:10" x14ac:dyDescent="0.25">
      <c r="A33" s="54">
        <v>2943</v>
      </c>
      <c r="B33" s="54" t="s">
        <v>30</v>
      </c>
      <c r="C33" s="55" t="s">
        <v>97</v>
      </c>
      <c r="D33" s="54">
        <v>4737</v>
      </c>
      <c r="E33" s="55" t="s">
        <v>98</v>
      </c>
      <c r="F33" s="56">
        <v>1200</v>
      </c>
      <c r="G33" s="55"/>
      <c r="H33" s="57" t="s">
        <v>86</v>
      </c>
      <c r="I33" s="60" t="s">
        <v>79</v>
      </c>
      <c r="J33" s="60" t="s">
        <v>79</v>
      </c>
    </row>
    <row r="34" spans="1:10" x14ac:dyDescent="0.25">
      <c r="A34" s="61"/>
      <c r="B34" s="62" t="s">
        <v>63</v>
      </c>
      <c r="C34" s="61"/>
      <c r="D34" s="61"/>
      <c r="E34" s="61"/>
      <c r="F34" s="63">
        <v>3442864</v>
      </c>
      <c r="G34" s="61"/>
      <c r="H34" s="64"/>
      <c r="I34" s="61"/>
      <c r="J34" s="61"/>
    </row>
    <row r="35" spans="1:10" x14ac:dyDescent="0.25">
      <c r="A35" s="62">
        <v>4216</v>
      </c>
      <c r="B35" s="62" t="s">
        <v>30</v>
      </c>
      <c r="C35" s="61" t="s">
        <v>99</v>
      </c>
      <c r="D35" s="62">
        <v>2501</v>
      </c>
      <c r="E35" s="61" t="s">
        <v>74</v>
      </c>
      <c r="F35" s="63">
        <v>494032</v>
      </c>
      <c r="G35" s="61"/>
      <c r="H35" s="64" t="s">
        <v>75</v>
      </c>
      <c r="I35" s="65">
        <v>0.30578740124705511</v>
      </c>
      <c r="J35" s="62" t="s">
        <v>89</v>
      </c>
    </row>
    <row r="36" spans="1:10" x14ac:dyDescent="0.25">
      <c r="A36" s="62">
        <v>4216</v>
      </c>
      <c r="B36" s="62" t="s">
        <v>30</v>
      </c>
      <c r="C36" s="61" t="s">
        <v>99</v>
      </c>
      <c r="D36" s="62">
        <v>2510</v>
      </c>
      <c r="E36" s="61" t="s">
        <v>77</v>
      </c>
      <c r="F36" s="63">
        <v>-126711</v>
      </c>
      <c r="G36" s="61"/>
      <c r="H36" s="64" t="s">
        <v>78</v>
      </c>
      <c r="I36" s="67" t="s">
        <v>79</v>
      </c>
      <c r="J36" s="67" t="s">
        <v>79</v>
      </c>
    </row>
    <row r="37" spans="1:10" x14ac:dyDescent="0.25">
      <c r="A37" s="62">
        <v>4216</v>
      </c>
      <c r="B37" s="62" t="s">
        <v>30</v>
      </c>
      <c r="C37" s="61" t="s">
        <v>99</v>
      </c>
      <c r="D37" s="62">
        <v>3842</v>
      </c>
      <c r="E37" s="61" t="s">
        <v>83</v>
      </c>
      <c r="F37" s="63">
        <v>91859</v>
      </c>
      <c r="G37" s="61"/>
      <c r="H37" s="64" t="s">
        <v>84</v>
      </c>
      <c r="I37" s="65">
        <v>0.69421259875294494</v>
      </c>
      <c r="J37" s="62" t="s">
        <v>90</v>
      </c>
    </row>
    <row r="38" spans="1:10" x14ac:dyDescent="0.25">
      <c r="A38" s="54">
        <v>4216</v>
      </c>
      <c r="B38" s="54" t="s">
        <v>30</v>
      </c>
      <c r="C38" s="55" t="s">
        <v>99</v>
      </c>
      <c r="D38" s="54">
        <v>3846</v>
      </c>
      <c r="E38" s="55" t="s">
        <v>100</v>
      </c>
      <c r="F38" s="56">
        <v>262563</v>
      </c>
      <c r="G38" s="55"/>
      <c r="H38" s="57" t="s">
        <v>84</v>
      </c>
      <c r="I38" s="59" t="s">
        <v>79</v>
      </c>
      <c r="J38" s="59" t="s">
        <v>79</v>
      </c>
    </row>
    <row r="39" spans="1:10" x14ac:dyDescent="0.25">
      <c r="A39" s="54">
        <v>4216</v>
      </c>
      <c r="B39" s="54" t="s">
        <v>30</v>
      </c>
      <c r="C39" s="55" t="s">
        <v>99</v>
      </c>
      <c r="D39" s="54">
        <v>4663</v>
      </c>
      <c r="E39" s="55" t="s">
        <v>85</v>
      </c>
      <c r="F39" s="56">
        <v>424791</v>
      </c>
      <c r="G39" s="55"/>
      <c r="H39" s="57" t="s">
        <v>86</v>
      </c>
      <c r="I39" s="59" t="s">
        <v>79</v>
      </c>
      <c r="J39" s="59" t="s">
        <v>79</v>
      </c>
    </row>
    <row r="40" spans="1:10" x14ac:dyDescent="0.25">
      <c r="A40" s="54">
        <v>4216</v>
      </c>
      <c r="B40" s="54" t="s">
        <v>30</v>
      </c>
      <c r="C40" s="55" t="s">
        <v>99</v>
      </c>
      <c r="D40" s="54">
        <v>4665</v>
      </c>
      <c r="E40" s="55" t="s">
        <v>87</v>
      </c>
      <c r="F40" s="56">
        <v>52207</v>
      </c>
      <c r="G40" s="55"/>
      <c r="H40" s="57" t="s">
        <v>84</v>
      </c>
      <c r="I40" s="59" t="s">
        <v>79</v>
      </c>
      <c r="J40" s="59" t="s">
        <v>79</v>
      </c>
    </row>
    <row r="41" spans="1:10" x14ac:dyDescent="0.25">
      <c r="A41" s="54">
        <v>4216</v>
      </c>
      <c r="B41" s="54" t="s">
        <v>30</v>
      </c>
      <c r="C41" s="55" t="s">
        <v>99</v>
      </c>
      <c r="D41" s="54">
        <v>4704</v>
      </c>
      <c r="E41" s="55" t="s">
        <v>101</v>
      </c>
      <c r="F41" s="56">
        <v>2489</v>
      </c>
      <c r="G41" s="55"/>
      <c r="H41" s="57" t="s">
        <v>86</v>
      </c>
      <c r="I41" s="59" t="s">
        <v>79</v>
      </c>
      <c r="J41" s="59" t="s">
        <v>79</v>
      </c>
    </row>
    <row r="42" spans="1:10" x14ac:dyDescent="0.25">
      <c r="A42" s="61"/>
      <c r="B42" s="62" t="s">
        <v>63</v>
      </c>
      <c r="C42" s="61"/>
      <c r="D42" s="61"/>
      <c r="E42" s="61"/>
      <c r="F42" s="63">
        <v>1201230</v>
      </c>
      <c r="G42" s="61"/>
      <c r="H42" s="64"/>
      <c r="I42" s="61"/>
      <c r="J42" s="61"/>
    </row>
    <row r="43" spans="1:10" x14ac:dyDescent="0.25">
      <c r="A43" s="68"/>
      <c r="B43" s="62" t="s">
        <v>102</v>
      </c>
      <c r="C43" s="61"/>
      <c r="D43" s="61"/>
      <c r="E43" s="61"/>
      <c r="F43" s="63">
        <v>5586011</v>
      </c>
      <c r="G43" s="61"/>
      <c r="H43" s="64"/>
      <c r="I43" s="61"/>
      <c r="J43" s="61"/>
    </row>
  </sheetData>
  <mergeCells count="1">
    <mergeCell ref="A19:M19"/>
  </mergeCells>
  <conditionalFormatting sqref="A2:J41">
    <cfRule type="expression" dxfId="0" priority="2">
      <formula>$J2="AGENCY"</formula>
    </cfRule>
    <cfRule type="expression" dxfId="1" priority="1">
      <formula>$J2="GENERAL FUND"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2017-02-17T22:28:42Z</dcterms:modified>
</cp:coreProperties>
</file>